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zetarg 2021-22\2021-2022\Bez cen\Poprawione\"/>
    </mc:Choice>
  </mc:AlternateContent>
  <xr:revisionPtr revIDLastSave="0" documentId="13_ncr:1_{ACE571CF-0522-4E92-BADA-3FDC150AC584}" xr6:coauthVersionLast="36" xr6:coauthVersionMax="36" xr10:uidLastSave="{00000000-0000-0000-0000-000000000000}"/>
  <bookViews>
    <workbookView xWindow="60" yWindow="330" windowWidth="19320" windowHeight="9540" xr2:uid="{00000000-000D-0000-FFFF-FFFF00000000}"/>
  </bookViews>
  <sheets>
    <sheet name="Arkusz1" sheetId="1" r:id="rId1"/>
  </sheets>
  <definedNames>
    <definedName name="_xlnm.Print_Area" localSheetId="0">Arkusz1!$A$1:$J$141</definedName>
    <definedName name="_xlnm.Print_Titles" localSheetId="0">Arkusz1!$5:$5</definedName>
  </definedNames>
  <calcPr calcId="191029"/>
</workbook>
</file>

<file path=xl/calcChain.xml><?xml version="1.0" encoding="utf-8"?>
<calcChain xmlns="http://schemas.openxmlformats.org/spreadsheetml/2006/main">
  <c r="H130" i="1" l="1"/>
  <c r="I130" i="1"/>
  <c r="J130" i="1"/>
  <c r="H131" i="1"/>
  <c r="I131" i="1"/>
  <c r="J131" i="1"/>
  <c r="H132" i="1"/>
  <c r="I132" i="1"/>
  <c r="J132" i="1"/>
  <c r="H77" i="1" l="1"/>
  <c r="I77" i="1"/>
  <c r="J77" i="1"/>
  <c r="H78" i="1"/>
  <c r="I78" i="1"/>
  <c r="J78" i="1"/>
  <c r="H79" i="1"/>
  <c r="I79" i="1"/>
  <c r="J79" i="1"/>
  <c r="H80" i="1"/>
  <c r="I80" i="1"/>
  <c r="J80" i="1"/>
  <c r="H81" i="1"/>
  <c r="I81" i="1"/>
  <c r="J81" i="1"/>
  <c r="H82" i="1"/>
  <c r="I82" i="1"/>
  <c r="J82" i="1"/>
  <c r="H83" i="1"/>
  <c r="I83" i="1"/>
  <c r="J83" i="1"/>
  <c r="H84" i="1"/>
  <c r="I84" i="1"/>
  <c r="J84" i="1"/>
  <c r="H85" i="1"/>
  <c r="I85" i="1"/>
  <c r="J85" i="1"/>
  <c r="H86" i="1"/>
  <c r="I86" i="1"/>
  <c r="J86" i="1"/>
  <c r="H87" i="1"/>
  <c r="I87" i="1"/>
  <c r="J87" i="1"/>
  <c r="H88" i="1"/>
  <c r="I88" i="1"/>
  <c r="J88" i="1"/>
  <c r="H89" i="1"/>
  <c r="I89" i="1"/>
  <c r="J89" i="1"/>
  <c r="H90" i="1"/>
  <c r="I90" i="1"/>
  <c r="J90" i="1"/>
  <c r="H91" i="1"/>
  <c r="I91" i="1"/>
  <c r="J91" i="1"/>
  <c r="H92" i="1"/>
  <c r="I92" i="1"/>
  <c r="J92" i="1"/>
  <c r="H93" i="1"/>
  <c r="I93" i="1"/>
  <c r="J93" i="1"/>
  <c r="H94" i="1"/>
  <c r="I94" i="1"/>
  <c r="J94" i="1"/>
  <c r="H95" i="1"/>
  <c r="I95" i="1"/>
  <c r="J95" i="1"/>
  <c r="H96" i="1"/>
  <c r="I96" i="1"/>
  <c r="J96" i="1"/>
  <c r="H97" i="1"/>
  <c r="I97" i="1"/>
  <c r="J97" i="1"/>
  <c r="H98" i="1"/>
  <c r="I98" i="1"/>
  <c r="J98" i="1"/>
  <c r="H99" i="1"/>
  <c r="I99" i="1"/>
  <c r="J99" i="1"/>
  <c r="H100" i="1"/>
  <c r="I100" i="1"/>
  <c r="J100" i="1"/>
  <c r="H101" i="1"/>
  <c r="I101" i="1"/>
  <c r="J101" i="1"/>
  <c r="H102" i="1"/>
  <c r="I102" i="1"/>
  <c r="J102" i="1"/>
  <c r="H103" i="1"/>
  <c r="I103" i="1"/>
  <c r="J103" i="1"/>
  <c r="H104" i="1"/>
  <c r="I104" i="1"/>
  <c r="J104" i="1"/>
  <c r="H105" i="1"/>
  <c r="I105" i="1"/>
  <c r="J105" i="1"/>
  <c r="H106" i="1"/>
  <c r="I106" i="1"/>
  <c r="J106" i="1"/>
  <c r="H107" i="1"/>
  <c r="I107" i="1"/>
  <c r="J107" i="1"/>
  <c r="H108" i="1"/>
  <c r="I108" i="1"/>
  <c r="J108" i="1"/>
  <c r="H109" i="1"/>
  <c r="I109" i="1"/>
  <c r="J109" i="1"/>
  <c r="H110" i="1"/>
  <c r="I110" i="1"/>
  <c r="J110" i="1"/>
  <c r="H111" i="1"/>
  <c r="I111" i="1"/>
  <c r="J111" i="1"/>
  <c r="H112" i="1"/>
  <c r="I112" i="1"/>
  <c r="J112" i="1"/>
  <c r="H113" i="1"/>
  <c r="I113" i="1"/>
  <c r="J113" i="1"/>
  <c r="H114" i="1"/>
  <c r="I114" i="1"/>
  <c r="J114" i="1"/>
  <c r="H115" i="1"/>
  <c r="I115" i="1"/>
  <c r="J115" i="1"/>
  <c r="H116" i="1"/>
  <c r="I116" i="1"/>
  <c r="J116" i="1"/>
  <c r="H117" i="1"/>
  <c r="I117" i="1"/>
  <c r="J117" i="1"/>
  <c r="H118" i="1"/>
  <c r="I118" i="1"/>
  <c r="J118" i="1"/>
  <c r="H119" i="1"/>
  <c r="I119" i="1"/>
  <c r="J119" i="1"/>
  <c r="H120" i="1"/>
  <c r="I120" i="1"/>
  <c r="J120" i="1"/>
  <c r="H121" i="1"/>
  <c r="I121" i="1"/>
  <c r="J121" i="1"/>
  <c r="H122" i="1"/>
  <c r="I122" i="1"/>
  <c r="J122" i="1"/>
  <c r="H123" i="1"/>
  <c r="I123" i="1"/>
  <c r="J123" i="1"/>
  <c r="H124" i="1"/>
  <c r="I124" i="1"/>
  <c r="J124" i="1"/>
  <c r="H125" i="1"/>
  <c r="I125" i="1"/>
  <c r="J125" i="1"/>
  <c r="H126" i="1"/>
  <c r="I126" i="1"/>
  <c r="J126" i="1"/>
  <c r="H127" i="1"/>
  <c r="I127" i="1"/>
  <c r="J127" i="1"/>
  <c r="H128" i="1"/>
  <c r="I128" i="1"/>
  <c r="J128" i="1"/>
  <c r="H129" i="1"/>
  <c r="I129" i="1"/>
  <c r="J129" i="1"/>
  <c r="H44" i="1" l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H51" i="1"/>
  <c r="I51" i="1"/>
  <c r="J51" i="1"/>
  <c r="H52" i="1"/>
  <c r="I52" i="1"/>
  <c r="J52" i="1"/>
  <c r="H53" i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H63" i="1"/>
  <c r="I63" i="1"/>
  <c r="J63" i="1"/>
  <c r="H64" i="1"/>
  <c r="I64" i="1"/>
  <c r="J64" i="1"/>
  <c r="H65" i="1"/>
  <c r="I65" i="1"/>
  <c r="J65" i="1"/>
  <c r="H66" i="1"/>
  <c r="I66" i="1"/>
  <c r="J66" i="1"/>
  <c r="H67" i="1"/>
  <c r="I67" i="1"/>
  <c r="J67" i="1"/>
  <c r="H68" i="1"/>
  <c r="I68" i="1"/>
  <c r="J68" i="1"/>
  <c r="H69" i="1"/>
  <c r="I69" i="1"/>
  <c r="J69" i="1"/>
  <c r="H70" i="1"/>
  <c r="I70" i="1"/>
  <c r="J70" i="1"/>
  <c r="H71" i="1"/>
  <c r="I71" i="1"/>
  <c r="J71" i="1"/>
  <c r="H72" i="1"/>
  <c r="I72" i="1"/>
  <c r="J72" i="1"/>
  <c r="H73" i="1"/>
  <c r="I73" i="1"/>
  <c r="J73" i="1"/>
  <c r="H74" i="1"/>
  <c r="I74" i="1"/>
  <c r="J74" i="1"/>
  <c r="H75" i="1"/>
  <c r="I75" i="1"/>
  <c r="J75" i="1"/>
  <c r="H76" i="1"/>
  <c r="I76" i="1"/>
  <c r="J76" i="1"/>
  <c r="H20" i="1" l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19" i="1"/>
  <c r="I19" i="1"/>
  <c r="J19" i="1"/>
  <c r="H12" i="1" l="1"/>
  <c r="H13" i="1"/>
  <c r="H14" i="1"/>
  <c r="H15" i="1"/>
  <c r="H16" i="1"/>
  <c r="H17" i="1"/>
  <c r="H18" i="1"/>
  <c r="H11" i="1"/>
  <c r="H10" i="1"/>
  <c r="B133" i="1" l="1"/>
  <c r="I10" i="1" l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H133" i="1" l="1"/>
</calcChain>
</file>

<file path=xl/sharedStrings.xml><?xml version="1.0" encoding="utf-8"?>
<sst xmlns="http://schemas.openxmlformats.org/spreadsheetml/2006/main" count="491" uniqueCount="255">
  <si>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</si>
  <si>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</si>
  <si>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</si>
  <si>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</si>
  <si>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</si>
  <si>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 xml:space="preserve">    </t>
  </si>
  <si>
    <t>Nr katalogowy</t>
  </si>
  <si>
    <t>Wartość brutto (PLN)</t>
  </si>
  <si>
    <t>nr katalogowy oferowanego produktu*</t>
  </si>
  <si>
    <t>Producent oferowanego produktu</t>
  </si>
  <si>
    <t>* W przypadku zaproponowania produktu równoważnego lub o innym numerze katalogowym, Wykonawca jest zobowiązany do podania w kol 9 i 10 zamiast wpisanego producenta i numeru katalogowego - producenta i numeru katalogowego oferowanego produktu</t>
  </si>
  <si>
    <t>Producent</t>
  </si>
  <si>
    <t>J.m. / wielkość opakownia</t>
  </si>
  <si>
    <t>Załącznik Nr 2</t>
  </si>
  <si>
    <t>(kwalifikowany podpis elektroniczny Wykonawcy)</t>
  </si>
  <si>
    <t>Adres:</t>
  </si>
  <si>
    <t>Nazwa:</t>
  </si>
  <si>
    <t>Nazwa i adres Wykonawcy:</t>
  </si>
  <si>
    <r>
      <t>Opis przedmiotu zamówienia- formularz cenowy na dostawę odczynników laboratoryjnych</t>
    </r>
    <r>
      <rPr>
        <b/>
        <sz val="10"/>
        <color indexed="10"/>
        <rFont val="Arial CE"/>
        <charset val="238"/>
      </rPr>
      <t xml:space="preserve"> </t>
    </r>
    <r>
      <rPr>
        <b/>
        <sz val="10"/>
        <rFont val="Arial CE"/>
        <family val="2"/>
        <charset val="238"/>
      </rPr>
      <t xml:space="preserve">firmy </t>
    </r>
    <r>
      <rPr>
        <b/>
        <sz val="10"/>
        <color rgb="FFFF0000"/>
        <rFont val="Arial CE"/>
        <charset val="238"/>
      </rPr>
      <t xml:space="preserve"> Fischer Chemicals, Liofilchem, ThermoFisher  </t>
    </r>
    <r>
      <rPr>
        <b/>
        <sz val="10"/>
        <rFont val="Arial CE"/>
        <family val="2"/>
        <charset val="238"/>
      </rPr>
      <t xml:space="preserve">do celów naukowo-badawczych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</si>
  <si>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18</t>
  </si>
  <si>
    <t>Fisher Chemical</t>
  </si>
  <si>
    <t xml:space="preserve"> 4L</t>
  </si>
  <si>
    <t xml:space="preserve">Methanol, Optima™ LC/MS Grade, </t>
  </si>
  <si>
    <t>A456-212</t>
  </si>
  <si>
    <t xml:space="preserve"> 2.5L</t>
  </si>
  <si>
    <t>A456-4</t>
  </si>
  <si>
    <t>Isopropanol  OPTIMA LC/MS Grade, 4L, Fisher Chemical</t>
  </si>
  <si>
    <t>A461-4</t>
  </si>
  <si>
    <t>4L</t>
  </si>
  <si>
    <t xml:space="preserve">Acetonitrile, Optima™ LC/MS Grade, </t>
  </si>
  <si>
    <t>A955-1</t>
  </si>
  <si>
    <t xml:space="preserve"> 1L</t>
  </si>
  <si>
    <t>A955-212</t>
  </si>
  <si>
    <t>Acetonitrile, Optima™ LC/MS Grade, 4L</t>
  </si>
  <si>
    <t>A955-4</t>
  </si>
  <si>
    <t>1 L</t>
  </si>
  <si>
    <t>2.5 L</t>
  </si>
  <si>
    <t>Ethyl acetate, Optima grade, 4LT</t>
  </si>
  <si>
    <t>E196-4</t>
  </si>
  <si>
    <t>4 L</t>
  </si>
  <si>
    <t>Ammonium Formate in Water, 10mM, with 0.05% Formic Acid, LC-MS</t>
  </si>
  <si>
    <t>MB1231</t>
  </si>
  <si>
    <t>Water, Optima™ LC/MS Grade, 1L</t>
  </si>
  <si>
    <t>W6-1</t>
  </si>
  <si>
    <t>Water  OPTIMA LC/MS Grade, 4L, Fisher Chemical</t>
  </si>
  <si>
    <t>W6-4</t>
  </si>
  <si>
    <t xml:space="preserve">Amfoterycyna B AMB 20  </t>
  </si>
  <si>
    <t>Liofilchem</t>
  </si>
  <si>
    <t>9071</t>
  </si>
  <si>
    <t>Op. (5 x 50)</t>
  </si>
  <si>
    <t xml:space="preserve">Ekonazol ECN 10 </t>
  </si>
  <si>
    <t xml:space="preserve">Flucytozyna AFY 1 </t>
  </si>
  <si>
    <t xml:space="preserve">Grisefulvina AGF 10 </t>
  </si>
  <si>
    <t xml:space="preserve">Ketokonazol KCA 10 </t>
  </si>
  <si>
    <t xml:space="preserve">Mikonazol MCL 10  </t>
  </si>
  <si>
    <t xml:space="preserve">Nystatyna NY 100 IU </t>
  </si>
  <si>
    <t>Ticarcillin/clavulanic acid ( TIM 85 µg )</t>
  </si>
  <si>
    <t>9096</t>
  </si>
  <si>
    <t xml:space="preserve">Klotrimazole CLO 50 </t>
  </si>
  <si>
    <t xml:space="preserve">Itrakonazol ITC 50   </t>
  </si>
  <si>
    <t xml:space="preserve">Caspofungin CAS 5 </t>
  </si>
  <si>
    <t xml:space="preserve">Flukonazol FLU 25  </t>
  </si>
  <si>
    <t>Posaconazole POS 5 nr 9167</t>
  </si>
  <si>
    <t>Voriconazole VO 1  nr 9168</t>
  </si>
  <si>
    <t>AMIKACIN</t>
  </si>
  <si>
    <t>92018</t>
  </si>
  <si>
    <t>30 t.</t>
  </si>
  <si>
    <t>CIPROFLOXACIN</t>
  </si>
  <si>
    <t>92045</t>
  </si>
  <si>
    <t>LEVOFLOXACIN</t>
  </si>
  <si>
    <t>92081</t>
  </si>
  <si>
    <t>TICARCILLIN*-CLAVULANIC ACID (2 μg/mL)</t>
  </si>
  <si>
    <t>92117</t>
  </si>
  <si>
    <t>TRIMETHOPRIM*-SULFAMETHOXAZOLE (1/19)</t>
  </si>
  <si>
    <t>92123</t>
  </si>
  <si>
    <t>CEFEPIME</t>
  </si>
  <si>
    <t>92126</t>
  </si>
  <si>
    <t>CEFTAZIDIME*-AVIBACTAM</t>
  </si>
  <si>
    <t>92139</t>
  </si>
  <si>
    <t>TIGECYCLINE</t>
  </si>
  <si>
    <t>92144</t>
  </si>
  <si>
    <t>FLUCONAZOLE</t>
  </si>
  <si>
    <t>92147</t>
  </si>
  <si>
    <t>AMPHOTERICIN B</t>
  </si>
  <si>
    <t>92153</t>
  </si>
  <si>
    <t>920181</t>
  </si>
  <si>
    <t>10 t.</t>
  </si>
  <si>
    <t>920451</t>
  </si>
  <si>
    <t>920811</t>
  </si>
  <si>
    <t>921171</t>
  </si>
  <si>
    <t>921231</t>
  </si>
  <si>
    <t>921261</t>
  </si>
  <si>
    <t>921391</t>
  </si>
  <si>
    <t>921441</t>
  </si>
  <si>
    <t>Issatchenkia orientalis ATCC 6258 KWIK STAR op. 2 wymazówki</t>
  </si>
  <si>
    <t>Thermo Fisher</t>
  </si>
  <si>
    <t>0227P</t>
  </si>
  <si>
    <t>2 szt.</t>
  </si>
  <si>
    <t>Candida albicans WDCM 00054 ATCC 10231 KWIK STIK op. 2 wymazówki</t>
  </si>
  <si>
    <t>0443P</t>
  </si>
  <si>
    <t>Candida glabrata ATCC 66032 KWIK STIK op. 2 wymazówki</t>
  </si>
  <si>
    <t>0986P</t>
  </si>
  <si>
    <t xml:space="preserve">Anaerogen Compact </t>
  </si>
  <si>
    <t>AN0020D</t>
  </si>
  <si>
    <t>Op. (1 x 10)</t>
  </si>
  <si>
    <t xml:space="preserve">Anaerogen 2.5L </t>
  </si>
  <si>
    <t>AN0025A</t>
  </si>
  <si>
    <t>Agar MacConkey No. 3</t>
  </si>
  <si>
    <t>CM0115B</t>
  </si>
  <si>
    <t>500 g</t>
  </si>
  <si>
    <t>Bulion tryptozowo-sojowy</t>
  </si>
  <si>
    <t>Agar Mueller - Hinton</t>
  </si>
  <si>
    <t>CM0337B</t>
  </si>
  <si>
    <t>Bulion Mueller - Hinton</t>
  </si>
  <si>
    <t>CM0405B</t>
  </si>
  <si>
    <t>Cetrimide Agar</t>
  </si>
  <si>
    <t>Yeast and Mould Agar Medium</t>
  </si>
  <si>
    <t xml:space="preserve">Ampicillin ( AMP 2 µg ) </t>
  </si>
  <si>
    <t>CT0002B</t>
  </si>
  <si>
    <t>Ampicillin ( AMP 10 µg )</t>
  </si>
  <si>
    <t>CT0003B</t>
  </si>
  <si>
    <t>Chloramphenicol C 30 µg</t>
  </si>
  <si>
    <t>CT0013B</t>
  </si>
  <si>
    <t>Colistin ( CT 10 µg )</t>
  </si>
  <si>
    <t>CT0017B</t>
  </si>
  <si>
    <t>Doxycyline ( DO 5µg )</t>
  </si>
  <si>
    <t>CT0018B</t>
  </si>
  <si>
    <t>Erythromycin ( E 15 µg )</t>
  </si>
  <si>
    <t>CT0020B</t>
  </si>
  <si>
    <t>Gentamicin 10 µg</t>
  </si>
  <si>
    <t>CT0024B</t>
  </si>
  <si>
    <t xml:space="preserve">Nitrofurantoin  ( F 100 µg ) </t>
  </si>
  <si>
    <t>CT0034B</t>
  </si>
  <si>
    <t>Penicillin G  ( P 10  units )</t>
  </si>
  <si>
    <t>CT0043B</t>
  </si>
  <si>
    <t>Sulphamethoxazole/trimethoprim 19:1 25 µg</t>
  </si>
  <si>
    <t>CT0052B</t>
  </si>
  <si>
    <t>Tobramicyn 10 µg</t>
  </si>
  <si>
    <t>CT0056B</t>
  </si>
  <si>
    <t>Clindamycin ( DA 2 µg )</t>
  </si>
  <si>
    <t>CT0064B</t>
  </si>
  <si>
    <t>Gentamicin  ( CN 30 µg )</t>
  </si>
  <si>
    <t>CT0072B</t>
  </si>
  <si>
    <t>Rifampcin 30 µg</t>
  </si>
  <si>
    <t>CT0104B</t>
  </si>
  <si>
    <t xml:space="preserve">Amikacin (AK 30 µg) </t>
  </si>
  <si>
    <t xml:space="preserve">CT0107B </t>
  </si>
  <si>
    <t>Cefoxitin ( FOX 30 µg )</t>
  </si>
  <si>
    <t>CT0119B</t>
  </si>
  <si>
    <t>Cefuroksym 30 µg</t>
  </si>
  <si>
    <t>CT0127B</t>
  </si>
  <si>
    <t>Penicillin G  ( P 1 unit )</t>
  </si>
  <si>
    <t>CT0152B</t>
  </si>
  <si>
    <t>Cefotaxime 30 µg</t>
  </si>
  <si>
    <t>CT0166B</t>
  </si>
  <si>
    <t>Ticarcillin ( TIC 75 µg )</t>
  </si>
  <si>
    <t>CT0167B</t>
  </si>
  <si>
    <t>Vancomycin ( VA 5 µg )</t>
  </si>
  <si>
    <t>CT0188B</t>
  </si>
  <si>
    <t>Rifampcin 5 µg</t>
  </si>
  <si>
    <t>CT0207B</t>
  </si>
  <si>
    <t>Amoxycillin/clavulanic acid 2:1  30 µg</t>
  </si>
  <si>
    <t>CT0223B</t>
  </si>
  <si>
    <t>Aztreonam 30 µg</t>
  </si>
  <si>
    <t>CT0264B</t>
  </si>
  <si>
    <t>Cefotaxime 5 µg</t>
  </si>
  <si>
    <t>CT0407B</t>
  </si>
  <si>
    <t>Ceftazimide 30 µg</t>
  </si>
  <si>
    <t>CT0412B</t>
  </si>
  <si>
    <t>Ceftriaxone 30 µg</t>
  </si>
  <si>
    <t>CT0417B</t>
  </si>
  <si>
    <t>Netilmicin 10 µg</t>
  </si>
  <si>
    <t>CT0424B</t>
  </si>
  <si>
    <t>Ciprofloxacin 5 µg</t>
  </si>
  <si>
    <t>CT0425B</t>
  </si>
  <si>
    <t>Norfloxacin 10 µg</t>
  </si>
  <si>
    <t>CT0434B</t>
  </si>
  <si>
    <t>Ofloxacin 5 µg</t>
  </si>
  <si>
    <t>CT0446B</t>
  </si>
  <si>
    <t>Imipenem 10 µg</t>
  </si>
  <si>
    <t>CT0455B</t>
  </si>
  <si>
    <t>Ampicillin/Sulbactam</t>
  </si>
  <si>
    <t>CT0520B</t>
  </si>
  <si>
    <t>Mupirocin ( MUP 200 µg )</t>
  </si>
  <si>
    <t>CT0523B</t>
  </si>
  <si>
    <t>Teicoplanin ( TEC 30 µg )</t>
  </si>
  <si>
    <t>CT0647B</t>
  </si>
  <si>
    <t>Cefepime 30 µg</t>
  </si>
  <si>
    <t>CT0771B</t>
  </si>
  <si>
    <t>Meropenem 10 µg</t>
  </si>
  <si>
    <t>CT0774B</t>
  </si>
  <si>
    <t>Jałowe krążki bibułowe</t>
  </si>
  <si>
    <t>CT0998B</t>
  </si>
  <si>
    <t>Levoloxacin 5 µg</t>
  </si>
  <si>
    <t>CT1587B</t>
  </si>
  <si>
    <t>Piperacillin/tazobactam  ( TZP 36 µg  )</t>
  </si>
  <si>
    <t>CT1616B</t>
  </si>
  <si>
    <t>Piperacillin  ( PRL 30 µg  )</t>
  </si>
  <si>
    <t>CT1619B</t>
  </si>
  <si>
    <t>Ceftazidime 10 µg</t>
  </si>
  <si>
    <t>CT1629B</t>
  </si>
  <si>
    <t>Moxifloxacin 5 µg</t>
  </si>
  <si>
    <t>CT1633B</t>
  </si>
  <si>
    <t>Linezolid  ( LZD 10 µg )</t>
  </si>
  <si>
    <t>CT1649B</t>
  </si>
  <si>
    <t>Ertapenem 10 µg</t>
  </si>
  <si>
    <t>CT1761B</t>
  </si>
  <si>
    <t>Doripenem 10 µg</t>
  </si>
  <si>
    <t>CT1880B</t>
  </si>
  <si>
    <t xml:space="preserve">Ceftaroline (CPT 5 µg) </t>
  </si>
  <si>
    <t>CT1942B</t>
  </si>
  <si>
    <t>Temocillin 30 µg</t>
  </si>
  <si>
    <t>CT1952B</t>
  </si>
  <si>
    <t>Optochin discs</t>
  </si>
  <si>
    <t xml:space="preserve">DD0001T </t>
  </si>
  <si>
    <t>Op. (1 x 50)</t>
  </si>
  <si>
    <t xml:space="preserve">Bacitracin discs </t>
  </si>
  <si>
    <t xml:space="preserve">DD0002T </t>
  </si>
  <si>
    <t xml:space="preserve">Vankomycin 256 - 0,016 ug/ml </t>
  </si>
  <si>
    <t xml:space="preserve">Ciprofloxacin 32 - 0,002 ug/ml </t>
  </si>
  <si>
    <t xml:space="preserve">Cefotaxime  256 - 0,016 ug/ml </t>
  </si>
  <si>
    <t xml:space="preserve">Imipenem 32 - 0,002 ug/ml </t>
  </si>
  <si>
    <t xml:space="preserve">Gentamycin 1024 - 0,064 ug/ml </t>
  </si>
  <si>
    <t xml:space="preserve">Teicoplanin 256 - 0,015 ug/ml </t>
  </si>
  <si>
    <t xml:space="preserve">Ceftazidime 256 - 0,015 ug/ml </t>
  </si>
  <si>
    <t xml:space="preserve">Meropenem 32 - 0,002 ug/ml </t>
  </si>
  <si>
    <t xml:space="preserve">Amikacin 256 - 0,015 ug/ml </t>
  </si>
  <si>
    <t xml:space="preserve">Columbia Agar+krew barania (5%) </t>
  </si>
  <si>
    <t>PB5039A</t>
  </si>
  <si>
    <t>podłoże BD Sabouraud Glucose Agar</t>
  </si>
  <si>
    <t>PO5001A</t>
  </si>
  <si>
    <t>Tryptone Soya Agar + disinhibitor, gotowa pożywka na płytkach typu Rodac</t>
  </si>
  <si>
    <t>PO5024C</t>
  </si>
  <si>
    <t>1 op. (10 szt.)</t>
  </si>
  <si>
    <t>podłoże YGC op. 10 szt.</t>
  </si>
  <si>
    <t>PO5032A</t>
  </si>
  <si>
    <t>Sabouraud Glucose Chloramphenicol Selective Agar</t>
  </si>
  <si>
    <t>PO5094C</t>
  </si>
  <si>
    <t xml:space="preserve">Sputasol (Liquid) </t>
  </si>
  <si>
    <t>SR 0233</t>
  </si>
  <si>
    <t>CN0020C</t>
  </si>
  <si>
    <t>20 sasz.</t>
  </si>
  <si>
    <t>Campygen Compact</t>
  </si>
  <si>
    <t>2,5 L</t>
  </si>
  <si>
    <t>A/0626/15</t>
  </si>
  <si>
    <t>P/7509/17</t>
  </si>
  <si>
    <t>M/4496/17</t>
  </si>
  <si>
    <t>FE/1200/17</t>
  </si>
  <si>
    <t>Isopropanol, 99.5+%, HPLC</t>
  </si>
  <si>
    <t>Acetonitrile, 99.8+%, for HPLC</t>
  </si>
  <si>
    <t>Methyl-tert-butyl ether, for HPLC</t>
  </si>
  <si>
    <t>Water, HPLC for gradient analysis, with 0.1% (v/v) Formic acid</t>
  </si>
  <si>
    <t>CM0129B</t>
  </si>
  <si>
    <t>CM0579B</t>
  </si>
  <si>
    <t>CM0920B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</si>
</sst>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family val="2"/>
      <charset val="238"/>
    </font>
    <font>
      <b/>
      <sz val="10"/>
      <color indexed="10"/>
      <name val="Arial CE"/>
      <charset val="238"/>
    </font>
    <font>
      <b/>
      <sz val="10"/>
      <color rgb="FFFF0000"/>
      <name val="Arial CE"/>
      <charset val="238"/>
    </font>
    <font>
      <sz val="8"/>
      <color rgb="FFFF0000"/>
      <name val="Arial CE"/>
      <family val="2"/>
      <charset val="238"/>
    </font>
    <font>
      <b/>
      <sz val="11"/>
      <name val="Arial CE"/>
      <charset val="238"/>
    </font>
    <font>
      <sz val="10"/>
      <color theme="1"/>
      <name val="Arial CE"/>
      <charset val="238"/>
    </font>
    <font>
      <b/>
      <sz val="10"/>
      <color indexed="10"/>
      <name val="Arial CE"/>
      <family val="2"/>
      <charset val="238"/>
    </font>
    <font>
      <sz val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5999938962981048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9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0" fillId="4" borderId="3" xfId="0" applyFont="1" applyFill="1" applyBorder="1"/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 wrapText="1"/>
    </xf>
    <xf numFmtId="44" fontId="10" fillId="4" borderId="3" xfId="1" applyNumberFormat="1" applyFont="1" applyFill="1" applyBorder="1"/>
    <xf numFmtId="0" fontId="10" fillId="3" borderId="3" xfId="0" applyFont="1" applyFill="1" applyBorder="1"/>
    <xf numFmtId="0" fontId="10" fillId="3" borderId="3" xfId="0" applyFont="1" applyFill="1" applyBorder="1" applyAlignment="1">
      <alignment wrapText="1"/>
    </xf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wrapText="1"/>
    </xf>
    <xf numFmtId="44" fontId="10" fillId="3" borderId="3" xfId="1" applyNumberFormat="1" applyFont="1" applyFill="1" applyBorder="1"/>
    <xf numFmtId="1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/>
    <xf numFmtId="0" fontId="10" fillId="5" borderId="3" xfId="0" applyFont="1" applyFill="1" applyBorder="1" applyAlignment="1">
      <alignment horizontal="center"/>
    </xf>
    <xf numFmtId="0" fontId="0" fillId="0" borderId="5" xfId="0" applyBorder="1"/>
    <xf numFmtId="44" fontId="3" fillId="0" borderId="6" xfId="0" applyNumberFormat="1" applyFont="1" applyBorder="1"/>
    <xf numFmtId="0" fontId="10" fillId="5" borderId="3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0"/>
  <sheetViews>
    <sheetView tabSelected="1" topLeftCell="A97" zoomScaleNormal="100" zoomScaleSheetLayoutView="85" workbookViewId="0">
      <selection activeCell="E125" sqref="E125"/>
    </sheetView>
  </sheetViews>
  <sheetFormatPr defaultRowHeight="11.25" x14ac:dyDescent="0.2"/>
  <cols>
    <col min="1" max="1" width="4.42578125" style="2" customWidth="1"/>
    <col min="2" max="2" width="37.5703125" style="1" customWidth="1"/>
    <col min="3" max="3" width="14.7109375" style="1" customWidth="1"/>
    <col min="4" max="4" width="21.28515625" style="1" customWidth="1"/>
    <col min="5" max="5" width="12.85546875" style="2" customWidth="1"/>
    <col min="6" max="6" width="6.140625" style="1" customWidth="1"/>
    <col min="7" max="7" width="14.140625" style="1" customWidth="1"/>
    <col min="8" max="8" width="13.42578125" style="1" customWidth="1"/>
    <col min="9" max="9" width="14.7109375" style="1" customWidth="1"/>
    <col min="10" max="10" width="14.5703125" style="1" customWidth="1"/>
    <col min="11" max="16384" width="9.140625" style="1"/>
  </cols>
  <sheetData>
    <row r="2" spans="1:10" ht="15" x14ac:dyDescent="0.25">
      <c r="B2" s="17" t="s">
        <v>17</v>
      </c>
      <c r="C2" s="16"/>
      <c r="D2" s="16"/>
    </row>
    <row r="3" spans="1:10" s="14" customFormat="1" ht="12.75" x14ac:dyDescent="0.2">
      <c r="A3" s="15"/>
      <c r="B3" s="18" t="s">
        <v>16</v>
      </c>
      <c r="C3" s="16"/>
      <c r="D3" s="16"/>
      <c r="E3" s="15"/>
    </row>
    <row r="4" spans="1:10" s="14" customFormat="1" ht="12.75" x14ac:dyDescent="0.2">
      <c r="A4" s="15"/>
      <c r="B4" s="18" t="s">
        <v>15</v>
      </c>
      <c r="C4" s="16"/>
      <c r="D4" s="16"/>
      <c r="E4" s="15"/>
    </row>
    <row r="5" spans="1:10" ht="25.5" customHeight="1" x14ac:dyDescent="0.2">
      <c r="F5" s="6" t="s">
        <v>19</v>
      </c>
      <c r="H5" s="1" t="s">
        <v>13</v>
      </c>
    </row>
    <row r="6" spans="1:10" ht="12.75" x14ac:dyDescent="0.2">
      <c r="A6" s="38" t="s">
        <v>18</v>
      </c>
      <c r="B6" s="38"/>
      <c r="C6" s="38"/>
      <c r="D6" s="38"/>
      <c r="E6" s="38"/>
      <c r="F6" s="38"/>
      <c r="G6" s="38"/>
      <c r="H6" s="38"/>
      <c r="I6" s="12"/>
      <c r="J6" s="3"/>
    </row>
    <row r="7" spans="1:10" ht="36.75" customHeight="1" x14ac:dyDescent="0.2">
      <c r="A7" s="39"/>
      <c r="B7" s="39"/>
      <c r="C7" s="39"/>
      <c r="D7" s="39"/>
      <c r="E7" s="39"/>
      <c r="F7" s="39"/>
      <c r="G7" s="39"/>
      <c r="H7" s="39"/>
      <c r="I7" s="13"/>
      <c r="J7" s="4"/>
    </row>
    <row r="8" spans="1:10" x14ac:dyDescent="0.2">
      <c r="A8" s="5"/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</row>
    <row r="9" spans="1:10" ht="44.25" customHeight="1" x14ac:dyDescent="0.2">
      <c r="A9" s="29" t="s">
        <v>0</v>
      </c>
      <c r="B9" s="29" t="s">
        <v>1</v>
      </c>
      <c r="C9" s="29" t="s">
        <v>11</v>
      </c>
      <c r="D9" s="29" t="s">
        <v>6</v>
      </c>
      <c r="E9" s="29" t="s">
        <v>12</v>
      </c>
      <c r="F9" s="29" t="s">
        <v>4</v>
      </c>
      <c r="G9" s="29" t="s">
        <v>2</v>
      </c>
      <c r="H9" s="30" t="s">
        <v>7</v>
      </c>
      <c r="I9" s="30" t="s">
        <v>9</v>
      </c>
      <c r="J9" s="30" t="s">
        <v>8</v>
      </c>
    </row>
    <row r="10" spans="1:10" ht="12.75" x14ac:dyDescent="0.2">
      <c r="A10" s="21">
        <v>1</v>
      </c>
      <c r="B10" s="20" t="s">
        <v>248</v>
      </c>
      <c r="C10" s="22" t="s">
        <v>20</v>
      </c>
      <c r="D10" s="21" t="s">
        <v>245</v>
      </c>
      <c r="E10" s="22" t="s">
        <v>243</v>
      </c>
      <c r="F10" s="19">
        <v>10</v>
      </c>
      <c r="G10" s="23">
        <v>0</v>
      </c>
      <c r="H10" s="23">
        <f t="shared" ref="H10:H41" si="0">F10*G10</f>
        <v>0</v>
      </c>
      <c r="I10" s="22" t="str">
        <f t="shared" ref="I10:I41" si="1">C10</f>
        <v>Fisher Chemical</v>
      </c>
      <c r="J10" s="21" t="str">
        <f t="shared" ref="J10:J41" si="2">D10</f>
        <v>P/7509/17</v>
      </c>
    </row>
    <row r="11" spans="1:10" ht="12.75" x14ac:dyDescent="0.2">
      <c r="A11" s="26">
        <v>2</v>
      </c>
      <c r="B11" s="25" t="s">
        <v>22</v>
      </c>
      <c r="C11" s="27" t="s">
        <v>20</v>
      </c>
      <c r="D11" s="26" t="s">
        <v>23</v>
      </c>
      <c r="E11" s="27" t="s">
        <v>24</v>
      </c>
      <c r="F11" s="24">
        <v>10</v>
      </c>
      <c r="G11" s="28">
        <v>0</v>
      </c>
      <c r="H11" s="28">
        <f t="shared" si="0"/>
        <v>0</v>
      </c>
      <c r="I11" s="36" t="str">
        <f t="shared" si="1"/>
        <v>Fisher Chemical</v>
      </c>
      <c r="J11" s="33" t="str">
        <f t="shared" si="2"/>
        <v>A456-212</v>
      </c>
    </row>
    <row r="12" spans="1:10" ht="12.75" x14ac:dyDescent="0.2">
      <c r="A12" s="21">
        <v>3</v>
      </c>
      <c r="B12" s="20" t="s">
        <v>22</v>
      </c>
      <c r="C12" s="22" t="s">
        <v>20</v>
      </c>
      <c r="D12" s="21" t="s">
        <v>25</v>
      </c>
      <c r="E12" s="22" t="s">
        <v>21</v>
      </c>
      <c r="F12" s="19">
        <v>10</v>
      </c>
      <c r="G12" s="23">
        <v>0</v>
      </c>
      <c r="H12" s="23">
        <f t="shared" si="0"/>
        <v>0</v>
      </c>
      <c r="I12" s="22" t="str">
        <f t="shared" si="1"/>
        <v>Fisher Chemical</v>
      </c>
      <c r="J12" s="21" t="str">
        <f t="shared" si="2"/>
        <v>A456-4</v>
      </c>
    </row>
    <row r="13" spans="1:10" ht="25.5" x14ac:dyDescent="0.2">
      <c r="A13" s="26">
        <v>4</v>
      </c>
      <c r="B13" s="25" t="s">
        <v>26</v>
      </c>
      <c r="C13" s="27" t="s">
        <v>20</v>
      </c>
      <c r="D13" s="26" t="s">
        <v>27</v>
      </c>
      <c r="E13" s="27" t="s">
        <v>28</v>
      </c>
      <c r="F13" s="24">
        <v>10</v>
      </c>
      <c r="G13" s="28">
        <v>0</v>
      </c>
      <c r="H13" s="28">
        <f t="shared" si="0"/>
        <v>0</v>
      </c>
      <c r="I13" s="36" t="str">
        <f t="shared" si="1"/>
        <v>Fisher Chemical</v>
      </c>
      <c r="J13" s="33" t="str">
        <f t="shared" si="2"/>
        <v>A461-4</v>
      </c>
    </row>
    <row r="14" spans="1:10" ht="12.75" x14ac:dyDescent="0.2">
      <c r="A14" s="21">
        <v>5</v>
      </c>
      <c r="B14" s="20" t="s">
        <v>29</v>
      </c>
      <c r="C14" s="22" t="s">
        <v>20</v>
      </c>
      <c r="D14" s="21" t="s">
        <v>30</v>
      </c>
      <c r="E14" s="22" t="s">
        <v>31</v>
      </c>
      <c r="F14" s="19">
        <v>10</v>
      </c>
      <c r="G14" s="23">
        <v>0</v>
      </c>
      <c r="H14" s="23">
        <f t="shared" si="0"/>
        <v>0</v>
      </c>
      <c r="I14" s="22" t="str">
        <f t="shared" si="1"/>
        <v>Fisher Chemical</v>
      </c>
      <c r="J14" s="21" t="str">
        <f t="shared" si="2"/>
        <v>A955-1</v>
      </c>
    </row>
    <row r="15" spans="1:10" ht="12.75" x14ac:dyDescent="0.2">
      <c r="A15" s="26">
        <v>6</v>
      </c>
      <c r="B15" s="25" t="s">
        <v>29</v>
      </c>
      <c r="C15" s="27" t="s">
        <v>20</v>
      </c>
      <c r="D15" s="26" t="s">
        <v>32</v>
      </c>
      <c r="E15" s="27" t="s">
        <v>24</v>
      </c>
      <c r="F15" s="24">
        <v>15</v>
      </c>
      <c r="G15" s="28">
        <v>0</v>
      </c>
      <c r="H15" s="28">
        <f t="shared" si="0"/>
        <v>0</v>
      </c>
      <c r="I15" s="36" t="str">
        <f t="shared" si="1"/>
        <v>Fisher Chemical</v>
      </c>
      <c r="J15" s="33" t="str">
        <f t="shared" si="2"/>
        <v>A955-212</v>
      </c>
    </row>
    <row r="16" spans="1:10" ht="12.75" x14ac:dyDescent="0.2">
      <c r="A16" s="21">
        <v>7</v>
      </c>
      <c r="B16" s="20" t="s">
        <v>33</v>
      </c>
      <c r="C16" s="22" t="s">
        <v>20</v>
      </c>
      <c r="D16" s="21" t="s">
        <v>34</v>
      </c>
      <c r="E16" s="22" t="s">
        <v>21</v>
      </c>
      <c r="F16" s="19">
        <v>15</v>
      </c>
      <c r="G16" s="23">
        <v>0</v>
      </c>
      <c r="H16" s="23">
        <f t="shared" si="0"/>
        <v>0</v>
      </c>
      <c r="I16" s="22" t="str">
        <f t="shared" si="1"/>
        <v>Fisher Chemical</v>
      </c>
      <c r="J16" s="21" t="str">
        <f t="shared" si="2"/>
        <v>A955-4</v>
      </c>
    </row>
    <row r="17" spans="1:10" ht="12.75" x14ac:dyDescent="0.2">
      <c r="A17" s="26">
        <v>8</v>
      </c>
      <c r="B17" s="25" t="s">
        <v>249</v>
      </c>
      <c r="C17" s="27" t="s">
        <v>20</v>
      </c>
      <c r="D17" s="26" t="s">
        <v>244</v>
      </c>
      <c r="E17" s="27" t="s">
        <v>35</v>
      </c>
      <c r="F17" s="24">
        <v>5</v>
      </c>
      <c r="G17" s="28">
        <v>0</v>
      </c>
      <c r="H17" s="28">
        <f t="shared" si="0"/>
        <v>0</v>
      </c>
      <c r="I17" s="36" t="str">
        <f t="shared" si="1"/>
        <v>Fisher Chemical</v>
      </c>
      <c r="J17" s="33" t="str">
        <f t="shared" si="2"/>
        <v>A/0626/15</v>
      </c>
    </row>
    <row r="18" spans="1:10" ht="12.75" x14ac:dyDescent="0.2">
      <c r="A18" s="21">
        <v>9</v>
      </c>
      <c r="B18" s="20" t="s">
        <v>250</v>
      </c>
      <c r="C18" s="22" t="s">
        <v>20</v>
      </c>
      <c r="D18" s="21" t="s">
        <v>246</v>
      </c>
      <c r="E18" s="22" t="s">
        <v>36</v>
      </c>
      <c r="F18" s="19">
        <v>16</v>
      </c>
      <c r="G18" s="23">
        <v>0</v>
      </c>
      <c r="H18" s="23">
        <f t="shared" si="0"/>
        <v>0</v>
      </c>
      <c r="I18" s="22" t="str">
        <f t="shared" si="1"/>
        <v>Fisher Chemical</v>
      </c>
      <c r="J18" s="21" t="str">
        <f t="shared" si="2"/>
        <v>M/4496/17</v>
      </c>
    </row>
    <row r="19" spans="1:10" ht="12.75" x14ac:dyDescent="0.2">
      <c r="A19" s="26">
        <v>10</v>
      </c>
      <c r="B19" s="25" t="s">
        <v>37</v>
      </c>
      <c r="C19" s="27" t="s">
        <v>20</v>
      </c>
      <c r="D19" s="26" t="s">
        <v>38</v>
      </c>
      <c r="E19" s="27" t="s">
        <v>39</v>
      </c>
      <c r="F19" s="24">
        <v>10</v>
      </c>
      <c r="G19" s="28">
        <v>0</v>
      </c>
      <c r="H19" s="28">
        <f t="shared" si="0"/>
        <v>0</v>
      </c>
      <c r="I19" s="36" t="str">
        <f t="shared" si="1"/>
        <v>Fisher Chemical</v>
      </c>
      <c r="J19" s="33" t="str">
        <f t="shared" si="2"/>
        <v>E196-4</v>
      </c>
    </row>
    <row r="20" spans="1:10" s="14" customFormat="1" ht="25.5" x14ac:dyDescent="0.2">
      <c r="A20" s="21">
        <v>11</v>
      </c>
      <c r="B20" s="20" t="s">
        <v>251</v>
      </c>
      <c r="C20" s="22" t="s">
        <v>20</v>
      </c>
      <c r="D20" s="21" t="s">
        <v>247</v>
      </c>
      <c r="E20" s="22" t="s">
        <v>243</v>
      </c>
      <c r="F20" s="19">
        <v>5</v>
      </c>
      <c r="G20" s="23">
        <v>0</v>
      </c>
      <c r="H20" s="23">
        <f t="shared" si="0"/>
        <v>0</v>
      </c>
      <c r="I20" s="22" t="str">
        <f t="shared" si="1"/>
        <v>Fisher Chemical</v>
      </c>
      <c r="J20" s="21" t="str">
        <f t="shared" si="2"/>
        <v>FE/1200/17</v>
      </c>
    </row>
    <row r="21" spans="1:10" s="14" customFormat="1" ht="25.5" x14ac:dyDescent="0.2">
      <c r="A21" s="26">
        <v>12</v>
      </c>
      <c r="B21" s="25" t="s">
        <v>40</v>
      </c>
      <c r="C21" s="27" t="s">
        <v>20</v>
      </c>
      <c r="D21" s="26" t="s">
        <v>41</v>
      </c>
      <c r="E21" s="27" t="s">
        <v>35</v>
      </c>
      <c r="F21" s="24">
        <v>5</v>
      </c>
      <c r="G21" s="28">
        <v>0</v>
      </c>
      <c r="H21" s="28">
        <f t="shared" si="0"/>
        <v>0</v>
      </c>
      <c r="I21" s="36" t="str">
        <f t="shared" si="1"/>
        <v>Fisher Chemical</v>
      </c>
      <c r="J21" s="33" t="str">
        <f t="shared" si="2"/>
        <v>MB1231</v>
      </c>
    </row>
    <row r="22" spans="1:10" s="14" customFormat="1" ht="12.75" x14ac:dyDescent="0.2">
      <c r="A22" s="21">
        <v>13</v>
      </c>
      <c r="B22" s="20" t="s">
        <v>42</v>
      </c>
      <c r="C22" s="22" t="s">
        <v>20</v>
      </c>
      <c r="D22" s="21" t="s">
        <v>43</v>
      </c>
      <c r="E22" s="22" t="s">
        <v>31</v>
      </c>
      <c r="F22" s="19">
        <v>8</v>
      </c>
      <c r="G22" s="23">
        <v>0</v>
      </c>
      <c r="H22" s="23">
        <f t="shared" si="0"/>
        <v>0</v>
      </c>
      <c r="I22" s="22" t="str">
        <f t="shared" si="1"/>
        <v>Fisher Chemical</v>
      </c>
      <c r="J22" s="21" t="str">
        <f t="shared" si="2"/>
        <v>W6-1</v>
      </c>
    </row>
    <row r="23" spans="1:10" s="14" customFormat="1" ht="25.5" x14ac:dyDescent="0.2">
      <c r="A23" s="26">
        <v>14</v>
      </c>
      <c r="B23" s="25" t="s">
        <v>44</v>
      </c>
      <c r="C23" s="27" t="s">
        <v>20</v>
      </c>
      <c r="D23" s="26" t="s">
        <v>45</v>
      </c>
      <c r="E23" s="27" t="s">
        <v>28</v>
      </c>
      <c r="F23" s="24">
        <v>5</v>
      </c>
      <c r="G23" s="28">
        <v>0</v>
      </c>
      <c r="H23" s="28">
        <f t="shared" si="0"/>
        <v>0</v>
      </c>
      <c r="I23" s="36" t="str">
        <f t="shared" si="1"/>
        <v>Fisher Chemical</v>
      </c>
      <c r="J23" s="33" t="str">
        <f t="shared" si="2"/>
        <v>W6-4</v>
      </c>
    </row>
    <row r="24" spans="1:10" s="14" customFormat="1" ht="12.75" x14ac:dyDescent="0.2">
      <c r="A24" s="21">
        <v>15</v>
      </c>
      <c r="B24" s="20" t="s">
        <v>46</v>
      </c>
      <c r="C24" s="22" t="s">
        <v>47</v>
      </c>
      <c r="D24" s="21" t="s">
        <v>48</v>
      </c>
      <c r="E24" s="22" t="s">
        <v>49</v>
      </c>
      <c r="F24" s="19">
        <v>6</v>
      </c>
      <c r="G24" s="23">
        <v>0</v>
      </c>
      <c r="H24" s="23">
        <f t="shared" si="0"/>
        <v>0</v>
      </c>
      <c r="I24" s="22" t="str">
        <f t="shared" si="1"/>
        <v>Liofilchem</v>
      </c>
      <c r="J24" s="21" t="str">
        <f t="shared" si="2"/>
        <v>9071</v>
      </c>
    </row>
    <row r="25" spans="1:10" s="14" customFormat="1" ht="12.75" x14ac:dyDescent="0.2">
      <c r="A25" s="26">
        <v>16</v>
      </c>
      <c r="B25" s="25" t="s">
        <v>50</v>
      </c>
      <c r="C25" s="27" t="s">
        <v>47</v>
      </c>
      <c r="D25" s="26">
        <v>9072</v>
      </c>
      <c r="E25" s="27" t="s">
        <v>49</v>
      </c>
      <c r="F25" s="24">
        <v>6</v>
      </c>
      <c r="G25" s="28">
        <v>0</v>
      </c>
      <c r="H25" s="28">
        <f t="shared" si="0"/>
        <v>0</v>
      </c>
      <c r="I25" s="36" t="str">
        <f t="shared" si="1"/>
        <v>Liofilchem</v>
      </c>
      <c r="J25" s="33">
        <f t="shared" si="2"/>
        <v>9072</v>
      </c>
    </row>
    <row r="26" spans="1:10" s="14" customFormat="1" ht="12.75" x14ac:dyDescent="0.2">
      <c r="A26" s="21">
        <v>17</v>
      </c>
      <c r="B26" s="20" t="s">
        <v>51</v>
      </c>
      <c r="C26" s="22" t="s">
        <v>47</v>
      </c>
      <c r="D26" s="21">
        <v>9073</v>
      </c>
      <c r="E26" s="22" t="s">
        <v>49</v>
      </c>
      <c r="F26" s="19">
        <v>6</v>
      </c>
      <c r="G26" s="23">
        <v>0</v>
      </c>
      <c r="H26" s="23">
        <f t="shared" si="0"/>
        <v>0</v>
      </c>
      <c r="I26" s="22" t="str">
        <f t="shared" si="1"/>
        <v>Liofilchem</v>
      </c>
      <c r="J26" s="21">
        <f t="shared" si="2"/>
        <v>9073</v>
      </c>
    </row>
    <row r="27" spans="1:10" s="14" customFormat="1" ht="12.75" x14ac:dyDescent="0.2">
      <c r="A27" s="26">
        <v>18</v>
      </c>
      <c r="B27" s="25" t="s">
        <v>52</v>
      </c>
      <c r="C27" s="27" t="s">
        <v>47</v>
      </c>
      <c r="D27" s="26">
        <v>9074</v>
      </c>
      <c r="E27" s="27" t="s">
        <v>49</v>
      </c>
      <c r="F27" s="24">
        <v>6</v>
      </c>
      <c r="G27" s="28">
        <v>0</v>
      </c>
      <c r="H27" s="28">
        <f t="shared" si="0"/>
        <v>0</v>
      </c>
      <c r="I27" s="36" t="str">
        <f t="shared" si="1"/>
        <v>Liofilchem</v>
      </c>
      <c r="J27" s="33">
        <f t="shared" si="2"/>
        <v>9074</v>
      </c>
    </row>
    <row r="28" spans="1:10" s="14" customFormat="1" ht="12.75" x14ac:dyDescent="0.2">
      <c r="A28" s="21">
        <v>19</v>
      </c>
      <c r="B28" s="20" t="s">
        <v>53</v>
      </c>
      <c r="C28" s="22" t="s">
        <v>47</v>
      </c>
      <c r="D28" s="21">
        <v>9075</v>
      </c>
      <c r="E28" s="22" t="s">
        <v>49</v>
      </c>
      <c r="F28" s="19">
        <v>6</v>
      </c>
      <c r="G28" s="23">
        <v>0</v>
      </c>
      <c r="H28" s="23">
        <f t="shared" si="0"/>
        <v>0</v>
      </c>
      <c r="I28" s="22" t="str">
        <f t="shared" si="1"/>
        <v>Liofilchem</v>
      </c>
      <c r="J28" s="21">
        <f t="shared" si="2"/>
        <v>9075</v>
      </c>
    </row>
    <row r="29" spans="1:10" s="14" customFormat="1" ht="12.75" x14ac:dyDescent="0.2">
      <c r="A29" s="26">
        <v>20</v>
      </c>
      <c r="B29" s="25" t="s">
        <v>54</v>
      </c>
      <c r="C29" s="27" t="s">
        <v>47</v>
      </c>
      <c r="D29" s="26">
        <v>9077</v>
      </c>
      <c r="E29" s="27" t="s">
        <v>49</v>
      </c>
      <c r="F29" s="24">
        <v>6</v>
      </c>
      <c r="G29" s="28">
        <v>0</v>
      </c>
      <c r="H29" s="28">
        <f t="shared" si="0"/>
        <v>0</v>
      </c>
      <c r="I29" s="36" t="str">
        <f t="shared" si="1"/>
        <v>Liofilchem</v>
      </c>
      <c r="J29" s="33">
        <f t="shared" si="2"/>
        <v>9077</v>
      </c>
    </row>
    <row r="30" spans="1:10" s="14" customFormat="1" ht="12.75" x14ac:dyDescent="0.2">
      <c r="A30" s="21">
        <v>21</v>
      </c>
      <c r="B30" s="20" t="s">
        <v>55</v>
      </c>
      <c r="C30" s="22" t="s">
        <v>47</v>
      </c>
      <c r="D30" s="21">
        <v>9078</v>
      </c>
      <c r="E30" s="22" t="s">
        <v>49</v>
      </c>
      <c r="F30" s="19">
        <v>6</v>
      </c>
      <c r="G30" s="23">
        <v>0</v>
      </c>
      <c r="H30" s="23">
        <f t="shared" si="0"/>
        <v>0</v>
      </c>
      <c r="I30" s="22" t="str">
        <f t="shared" si="1"/>
        <v>Liofilchem</v>
      </c>
      <c r="J30" s="21">
        <f t="shared" si="2"/>
        <v>9078</v>
      </c>
    </row>
    <row r="31" spans="1:10" s="14" customFormat="1" ht="12.75" x14ac:dyDescent="0.2">
      <c r="A31" s="26">
        <v>22</v>
      </c>
      <c r="B31" s="25" t="s">
        <v>56</v>
      </c>
      <c r="C31" s="27" t="s">
        <v>47</v>
      </c>
      <c r="D31" s="26" t="s">
        <v>57</v>
      </c>
      <c r="E31" s="27" t="s">
        <v>49</v>
      </c>
      <c r="F31" s="24">
        <v>6</v>
      </c>
      <c r="G31" s="28">
        <v>0</v>
      </c>
      <c r="H31" s="28">
        <f t="shared" si="0"/>
        <v>0</v>
      </c>
      <c r="I31" s="36" t="str">
        <f t="shared" si="1"/>
        <v>Liofilchem</v>
      </c>
      <c r="J31" s="33" t="str">
        <f t="shared" si="2"/>
        <v>9096</v>
      </c>
    </row>
    <row r="32" spans="1:10" s="14" customFormat="1" ht="12.75" x14ac:dyDescent="0.2">
      <c r="A32" s="21">
        <v>23</v>
      </c>
      <c r="B32" s="20" t="s">
        <v>58</v>
      </c>
      <c r="C32" s="22" t="s">
        <v>47</v>
      </c>
      <c r="D32" s="21">
        <v>9097</v>
      </c>
      <c r="E32" s="22" t="s">
        <v>49</v>
      </c>
      <c r="F32" s="19">
        <v>6</v>
      </c>
      <c r="G32" s="23">
        <v>0</v>
      </c>
      <c r="H32" s="23">
        <f t="shared" si="0"/>
        <v>0</v>
      </c>
      <c r="I32" s="22" t="str">
        <f t="shared" si="1"/>
        <v>Liofilchem</v>
      </c>
      <c r="J32" s="21">
        <f t="shared" si="2"/>
        <v>9097</v>
      </c>
    </row>
    <row r="33" spans="1:10" s="14" customFormat="1" ht="12.75" x14ac:dyDescent="0.2">
      <c r="A33" s="26">
        <v>24</v>
      </c>
      <c r="B33" s="25" t="s">
        <v>59</v>
      </c>
      <c r="C33" s="27" t="s">
        <v>47</v>
      </c>
      <c r="D33" s="26">
        <v>9107</v>
      </c>
      <c r="E33" s="27" t="s">
        <v>49</v>
      </c>
      <c r="F33" s="24">
        <v>6</v>
      </c>
      <c r="G33" s="28">
        <v>0</v>
      </c>
      <c r="H33" s="28">
        <f t="shared" si="0"/>
        <v>0</v>
      </c>
      <c r="I33" s="36" t="str">
        <f t="shared" si="1"/>
        <v>Liofilchem</v>
      </c>
      <c r="J33" s="33">
        <f t="shared" si="2"/>
        <v>9107</v>
      </c>
    </row>
    <row r="34" spans="1:10" s="14" customFormat="1" ht="12.75" x14ac:dyDescent="0.2">
      <c r="A34" s="21">
        <v>25</v>
      </c>
      <c r="B34" s="20" t="s">
        <v>60</v>
      </c>
      <c r="C34" s="22" t="s">
        <v>47</v>
      </c>
      <c r="D34" s="21">
        <v>9165</v>
      </c>
      <c r="E34" s="22" t="s">
        <v>49</v>
      </c>
      <c r="F34" s="19">
        <v>6</v>
      </c>
      <c r="G34" s="23">
        <v>0</v>
      </c>
      <c r="H34" s="23">
        <f t="shared" si="0"/>
        <v>0</v>
      </c>
      <c r="I34" s="22" t="str">
        <f t="shared" si="1"/>
        <v>Liofilchem</v>
      </c>
      <c r="J34" s="21">
        <f t="shared" si="2"/>
        <v>9165</v>
      </c>
    </row>
    <row r="35" spans="1:10" s="14" customFormat="1" ht="12.75" x14ac:dyDescent="0.2">
      <c r="A35" s="26">
        <v>26</v>
      </c>
      <c r="B35" s="25" t="s">
        <v>61</v>
      </c>
      <c r="C35" s="27" t="s">
        <v>47</v>
      </c>
      <c r="D35" s="26">
        <v>9166</v>
      </c>
      <c r="E35" s="27" t="s">
        <v>49</v>
      </c>
      <c r="F35" s="24">
        <v>6</v>
      </c>
      <c r="G35" s="28">
        <v>0</v>
      </c>
      <c r="H35" s="28">
        <f t="shared" si="0"/>
        <v>0</v>
      </c>
      <c r="I35" s="36" t="str">
        <f t="shared" si="1"/>
        <v>Liofilchem</v>
      </c>
      <c r="J35" s="33">
        <f t="shared" si="2"/>
        <v>9166</v>
      </c>
    </row>
    <row r="36" spans="1:10" s="14" customFormat="1" ht="12.75" x14ac:dyDescent="0.2">
      <c r="A36" s="21">
        <v>27</v>
      </c>
      <c r="B36" s="20" t="s">
        <v>62</v>
      </c>
      <c r="C36" s="22" t="s">
        <v>47</v>
      </c>
      <c r="D36" s="21">
        <v>9167</v>
      </c>
      <c r="E36" s="22" t="s">
        <v>49</v>
      </c>
      <c r="F36" s="19">
        <v>6</v>
      </c>
      <c r="G36" s="23">
        <v>0</v>
      </c>
      <c r="H36" s="23">
        <f t="shared" si="0"/>
        <v>0</v>
      </c>
      <c r="I36" s="22" t="str">
        <f t="shared" si="1"/>
        <v>Liofilchem</v>
      </c>
      <c r="J36" s="21">
        <f t="shared" si="2"/>
        <v>9167</v>
      </c>
    </row>
    <row r="37" spans="1:10" s="14" customFormat="1" ht="12.75" x14ac:dyDescent="0.2">
      <c r="A37" s="26">
        <v>28</v>
      </c>
      <c r="B37" s="25" t="s">
        <v>63</v>
      </c>
      <c r="C37" s="27" t="s">
        <v>47</v>
      </c>
      <c r="D37" s="26">
        <v>9168</v>
      </c>
      <c r="E37" s="27" t="s">
        <v>49</v>
      </c>
      <c r="F37" s="24">
        <v>6</v>
      </c>
      <c r="G37" s="28">
        <v>0</v>
      </c>
      <c r="H37" s="28">
        <f t="shared" si="0"/>
        <v>0</v>
      </c>
      <c r="I37" s="36" t="str">
        <f t="shared" si="1"/>
        <v>Liofilchem</v>
      </c>
      <c r="J37" s="33">
        <f t="shared" si="2"/>
        <v>9168</v>
      </c>
    </row>
    <row r="38" spans="1:10" s="14" customFormat="1" ht="12.75" x14ac:dyDescent="0.2">
      <c r="A38" s="21">
        <v>29</v>
      </c>
      <c r="B38" s="20" t="s">
        <v>64</v>
      </c>
      <c r="C38" s="22" t="s">
        <v>47</v>
      </c>
      <c r="D38" s="21" t="s">
        <v>65</v>
      </c>
      <c r="E38" s="22" t="s">
        <v>66</v>
      </c>
      <c r="F38" s="19">
        <v>1</v>
      </c>
      <c r="G38" s="23">
        <v>0</v>
      </c>
      <c r="H38" s="23">
        <f t="shared" si="0"/>
        <v>0</v>
      </c>
      <c r="I38" s="22" t="str">
        <f t="shared" si="1"/>
        <v>Liofilchem</v>
      </c>
      <c r="J38" s="21" t="str">
        <f t="shared" si="2"/>
        <v>92018</v>
      </c>
    </row>
    <row r="39" spans="1:10" s="14" customFormat="1" ht="12.75" x14ac:dyDescent="0.2">
      <c r="A39" s="26">
        <v>30</v>
      </c>
      <c r="B39" s="25" t="s">
        <v>67</v>
      </c>
      <c r="C39" s="27" t="s">
        <v>47</v>
      </c>
      <c r="D39" s="26" t="s">
        <v>68</v>
      </c>
      <c r="E39" s="27" t="s">
        <v>66</v>
      </c>
      <c r="F39" s="24">
        <v>1</v>
      </c>
      <c r="G39" s="28">
        <v>0</v>
      </c>
      <c r="H39" s="28">
        <f t="shared" si="0"/>
        <v>0</v>
      </c>
      <c r="I39" s="36" t="str">
        <f t="shared" si="1"/>
        <v>Liofilchem</v>
      </c>
      <c r="J39" s="33" t="str">
        <f t="shared" si="2"/>
        <v>92045</v>
      </c>
    </row>
    <row r="40" spans="1:10" s="14" customFormat="1" ht="12.75" x14ac:dyDescent="0.2">
      <c r="A40" s="21">
        <v>31</v>
      </c>
      <c r="B40" s="20" t="s">
        <v>69</v>
      </c>
      <c r="C40" s="22" t="s">
        <v>47</v>
      </c>
      <c r="D40" s="21" t="s">
        <v>70</v>
      </c>
      <c r="E40" s="22" t="s">
        <v>66</v>
      </c>
      <c r="F40" s="19">
        <v>1</v>
      </c>
      <c r="G40" s="23">
        <v>0</v>
      </c>
      <c r="H40" s="23">
        <f t="shared" si="0"/>
        <v>0</v>
      </c>
      <c r="I40" s="22" t="str">
        <f t="shared" si="1"/>
        <v>Liofilchem</v>
      </c>
      <c r="J40" s="21" t="str">
        <f t="shared" si="2"/>
        <v>92081</v>
      </c>
    </row>
    <row r="41" spans="1:10" s="14" customFormat="1" ht="25.5" x14ac:dyDescent="0.2">
      <c r="A41" s="26">
        <v>32</v>
      </c>
      <c r="B41" s="25" t="s">
        <v>71</v>
      </c>
      <c r="C41" s="27" t="s">
        <v>47</v>
      </c>
      <c r="D41" s="26" t="s">
        <v>72</v>
      </c>
      <c r="E41" s="27" t="s">
        <v>66</v>
      </c>
      <c r="F41" s="24">
        <v>1</v>
      </c>
      <c r="G41" s="28">
        <v>0</v>
      </c>
      <c r="H41" s="28">
        <f t="shared" si="0"/>
        <v>0</v>
      </c>
      <c r="I41" s="36" t="str">
        <f t="shared" si="1"/>
        <v>Liofilchem</v>
      </c>
      <c r="J41" s="33" t="str">
        <f t="shared" si="2"/>
        <v>92117</v>
      </c>
    </row>
    <row r="42" spans="1:10" s="14" customFormat="1" ht="25.5" x14ac:dyDescent="0.2">
      <c r="A42" s="21">
        <v>33</v>
      </c>
      <c r="B42" s="20" t="s">
        <v>73</v>
      </c>
      <c r="C42" s="22" t="s">
        <v>47</v>
      </c>
      <c r="D42" s="21" t="s">
        <v>74</v>
      </c>
      <c r="E42" s="22" t="s">
        <v>66</v>
      </c>
      <c r="F42" s="19">
        <v>1</v>
      </c>
      <c r="G42" s="23">
        <v>0</v>
      </c>
      <c r="H42" s="23">
        <f t="shared" ref="H42:H73" si="3">F42*G42</f>
        <v>0</v>
      </c>
      <c r="I42" s="22" t="str">
        <f t="shared" ref="I42:I73" si="4">C42</f>
        <v>Liofilchem</v>
      </c>
      <c r="J42" s="21" t="str">
        <f t="shared" ref="J42:J73" si="5">D42</f>
        <v>92123</v>
      </c>
    </row>
    <row r="43" spans="1:10" s="14" customFormat="1" ht="12.75" x14ac:dyDescent="0.2">
      <c r="A43" s="26">
        <v>34</v>
      </c>
      <c r="B43" s="25" t="s">
        <v>75</v>
      </c>
      <c r="C43" s="27" t="s">
        <v>47</v>
      </c>
      <c r="D43" s="26" t="s">
        <v>76</v>
      </c>
      <c r="E43" s="27" t="s">
        <v>66</v>
      </c>
      <c r="F43" s="24">
        <v>1</v>
      </c>
      <c r="G43" s="28">
        <v>0</v>
      </c>
      <c r="H43" s="28">
        <f t="shared" si="3"/>
        <v>0</v>
      </c>
      <c r="I43" s="36" t="str">
        <f t="shared" si="4"/>
        <v>Liofilchem</v>
      </c>
      <c r="J43" s="33" t="str">
        <f t="shared" si="5"/>
        <v>92126</v>
      </c>
    </row>
    <row r="44" spans="1:10" s="14" customFormat="1" ht="12.75" x14ac:dyDescent="0.2">
      <c r="A44" s="21">
        <v>35</v>
      </c>
      <c r="B44" s="20" t="s">
        <v>77</v>
      </c>
      <c r="C44" s="22" t="s">
        <v>47</v>
      </c>
      <c r="D44" s="21" t="s">
        <v>78</v>
      </c>
      <c r="E44" s="22" t="s">
        <v>66</v>
      </c>
      <c r="F44" s="19">
        <v>1</v>
      </c>
      <c r="G44" s="23">
        <v>0</v>
      </c>
      <c r="H44" s="23">
        <f t="shared" si="3"/>
        <v>0</v>
      </c>
      <c r="I44" s="22" t="str">
        <f t="shared" si="4"/>
        <v>Liofilchem</v>
      </c>
      <c r="J44" s="21" t="str">
        <f t="shared" si="5"/>
        <v>92139</v>
      </c>
    </row>
    <row r="45" spans="1:10" s="14" customFormat="1" ht="12.75" x14ac:dyDescent="0.2">
      <c r="A45" s="26">
        <v>36</v>
      </c>
      <c r="B45" s="25" t="s">
        <v>79</v>
      </c>
      <c r="C45" s="27" t="s">
        <v>47</v>
      </c>
      <c r="D45" s="26" t="s">
        <v>80</v>
      </c>
      <c r="E45" s="27" t="s">
        <v>66</v>
      </c>
      <c r="F45" s="24">
        <v>1</v>
      </c>
      <c r="G45" s="28">
        <v>0</v>
      </c>
      <c r="H45" s="28">
        <f t="shared" si="3"/>
        <v>0</v>
      </c>
      <c r="I45" s="36" t="str">
        <f t="shared" si="4"/>
        <v>Liofilchem</v>
      </c>
      <c r="J45" s="33" t="str">
        <f t="shared" si="5"/>
        <v>92144</v>
      </c>
    </row>
    <row r="46" spans="1:10" s="14" customFormat="1" ht="12.75" x14ac:dyDescent="0.2">
      <c r="A46" s="21">
        <v>37</v>
      </c>
      <c r="B46" s="20" t="s">
        <v>81</v>
      </c>
      <c r="C46" s="22" t="s">
        <v>47</v>
      </c>
      <c r="D46" s="21" t="s">
        <v>82</v>
      </c>
      <c r="E46" s="22" t="s">
        <v>66</v>
      </c>
      <c r="F46" s="19">
        <v>1</v>
      </c>
      <c r="G46" s="23">
        <v>0</v>
      </c>
      <c r="H46" s="23">
        <f t="shared" si="3"/>
        <v>0</v>
      </c>
      <c r="I46" s="22" t="str">
        <f t="shared" si="4"/>
        <v>Liofilchem</v>
      </c>
      <c r="J46" s="21" t="str">
        <f t="shared" si="5"/>
        <v>92147</v>
      </c>
    </row>
    <row r="47" spans="1:10" s="14" customFormat="1" ht="12.75" x14ac:dyDescent="0.2">
      <c r="A47" s="26">
        <v>38</v>
      </c>
      <c r="B47" s="25" t="s">
        <v>83</v>
      </c>
      <c r="C47" s="27" t="s">
        <v>47</v>
      </c>
      <c r="D47" s="26" t="s">
        <v>84</v>
      </c>
      <c r="E47" s="27" t="s">
        <v>66</v>
      </c>
      <c r="F47" s="24">
        <v>1</v>
      </c>
      <c r="G47" s="28">
        <v>0</v>
      </c>
      <c r="H47" s="28">
        <f t="shared" si="3"/>
        <v>0</v>
      </c>
      <c r="I47" s="36" t="str">
        <f t="shared" si="4"/>
        <v>Liofilchem</v>
      </c>
      <c r="J47" s="33" t="str">
        <f t="shared" si="5"/>
        <v>92153</v>
      </c>
    </row>
    <row r="48" spans="1:10" s="14" customFormat="1" ht="12.75" x14ac:dyDescent="0.2">
      <c r="A48" s="21">
        <v>39</v>
      </c>
      <c r="B48" s="20" t="s">
        <v>64</v>
      </c>
      <c r="C48" s="22" t="s">
        <v>47</v>
      </c>
      <c r="D48" s="21" t="s">
        <v>85</v>
      </c>
      <c r="E48" s="22" t="s">
        <v>86</v>
      </c>
      <c r="F48" s="19">
        <v>1</v>
      </c>
      <c r="G48" s="23">
        <v>0</v>
      </c>
      <c r="H48" s="23">
        <f t="shared" si="3"/>
        <v>0</v>
      </c>
      <c r="I48" s="22" t="str">
        <f t="shared" si="4"/>
        <v>Liofilchem</v>
      </c>
      <c r="J48" s="21" t="str">
        <f t="shared" si="5"/>
        <v>920181</v>
      </c>
    </row>
    <row r="49" spans="1:10" s="14" customFormat="1" ht="12.75" x14ac:dyDescent="0.2">
      <c r="A49" s="26">
        <v>40</v>
      </c>
      <c r="B49" s="25" t="s">
        <v>67</v>
      </c>
      <c r="C49" s="27" t="s">
        <v>47</v>
      </c>
      <c r="D49" s="26" t="s">
        <v>87</v>
      </c>
      <c r="E49" s="27" t="s">
        <v>86</v>
      </c>
      <c r="F49" s="24">
        <v>1</v>
      </c>
      <c r="G49" s="28">
        <v>0</v>
      </c>
      <c r="H49" s="28">
        <f t="shared" si="3"/>
        <v>0</v>
      </c>
      <c r="I49" s="36" t="str">
        <f t="shared" si="4"/>
        <v>Liofilchem</v>
      </c>
      <c r="J49" s="33" t="str">
        <f t="shared" si="5"/>
        <v>920451</v>
      </c>
    </row>
    <row r="50" spans="1:10" s="14" customFormat="1" ht="12.75" x14ac:dyDescent="0.2">
      <c r="A50" s="21">
        <v>41</v>
      </c>
      <c r="B50" s="20" t="s">
        <v>69</v>
      </c>
      <c r="C50" s="22" t="s">
        <v>47</v>
      </c>
      <c r="D50" s="21" t="s">
        <v>88</v>
      </c>
      <c r="E50" s="22" t="s">
        <v>86</v>
      </c>
      <c r="F50" s="19">
        <v>1</v>
      </c>
      <c r="G50" s="23">
        <v>0</v>
      </c>
      <c r="H50" s="23">
        <f t="shared" si="3"/>
        <v>0</v>
      </c>
      <c r="I50" s="22" t="str">
        <f t="shared" si="4"/>
        <v>Liofilchem</v>
      </c>
      <c r="J50" s="21" t="str">
        <f t="shared" si="5"/>
        <v>920811</v>
      </c>
    </row>
    <row r="51" spans="1:10" s="14" customFormat="1" ht="25.5" x14ac:dyDescent="0.2">
      <c r="A51" s="26">
        <v>42</v>
      </c>
      <c r="B51" s="25" t="s">
        <v>71</v>
      </c>
      <c r="C51" s="27" t="s">
        <v>47</v>
      </c>
      <c r="D51" s="26" t="s">
        <v>89</v>
      </c>
      <c r="E51" s="27" t="s">
        <v>86</v>
      </c>
      <c r="F51" s="24">
        <v>1</v>
      </c>
      <c r="G51" s="28">
        <v>0</v>
      </c>
      <c r="H51" s="28">
        <f t="shared" si="3"/>
        <v>0</v>
      </c>
      <c r="I51" s="36" t="str">
        <f t="shared" si="4"/>
        <v>Liofilchem</v>
      </c>
      <c r="J51" s="33" t="str">
        <f t="shared" si="5"/>
        <v>921171</v>
      </c>
    </row>
    <row r="52" spans="1:10" s="14" customFormat="1" ht="25.5" x14ac:dyDescent="0.2">
      <c r="A52" s="21">
        <v>43</v>
      </c>
      <c r="B52" s="20" t="s">
        <v>73</v>
      </c>
      <c r="C52" s="22" t="s">
        <v>47</v>
      </c>
      <c r="D52" s="21" t="s">
        <v>90</v>
      </c>
      <c r="E52" s="22" t="s">
        <v>86</v>
      </c>
      <c r="F52" s="19">
        <v>1</v>
      </c>
      <c r="G52" s="23">
        <v>0</v>
      </c>
      <c r="H52" s="23">
        <f t="shared" si="3"/>
        <v>0</v>
      </c>
      <c r="I52" s="22" t="str">
        <f t="shared" si="4"/>
        <v>Liofilchem</v>
      </c>
      <c r="J52" s="21" t="str">
        <f t="shared" si="5"/>
        <v>921231</v>
      </c>
    </row>
    <row r="53" spans="1:10" s="14" customFormat="1" ht="12.75" x14ac:dyDescent="0.2">
      <c r="A53" s="26">
        <v>44</v>
      </c>
      <c r="B53" s="25" t="s">
        <v>75</v>
      </c>
      <c r="C53" s="27" t="s">
        <v>47</v>
      </c>
      <c r="D53" s="26" t="s">
        <v>91</v>
      </c>
      <c r="E53" s="27" t="s">
        <v>86</v>
      </c>
      <c r="F53" s="24">
        <v>1</v>
      </c>
      <c r="G53" s="28">
        <v>0</v>
      </c>
      <c r="H53" s="28">
        <f t="shared" si="3"/>
        <v>0</v>
      </c>
      <c r="I53" s="36" t="str">
        <f t="shared" si="4"/>
        <v>Liofilchem</v>
      </c>
      <c r="J53" s="33" t="str">
        <f t="shared" si="5"/>
        <v>921261</v>
      </c>
    </row>
    <row r="54" spans="1:10" s="14" customFormat="1" ht="12.75" x14ac:dyDescent="0.2">
      <c r="A54" s="21">
        <v>45</v>
      </c>
      <c r="B54" s="20" t="s">
        <v>77</v>
      </c>
      <c r="C54" s="22" t="s">
        <v>47</v>
      </c>
      <c r="D54" s="21" t="s">
        <v>92</v>
      </c>
      <c r="E54" s="22" t="s">
        <v>86</v>
      </c>
      <c r="F54" s="19">
        <v>1</v>
      </c>
      <c r="G54" s="23">
        <v>0</v>
      </c>
      <c r="H54" s="23">
        <f t="shared" si="3"/>
        <v>0</v>
      </c>
      <c r="I54" s="22" t="str">
        <f t="shared" si="4"/>
        <v>Liofilchem</v>
      </c>
      <c r="J54" s="21" t="str">
        <f t="shared" si="5"/>
        <v>921391</v>
      </c>
    </row>
    <row r="55" spans="1:10" s="14" customFormat="1" ht="12.75" x14ac:dyDescent="0.2">
      <c r="A55" s="26">
        <v>46</v>
      </c>
      <c r="B55" s="25" t="s">
        <v>79</v>
      </c>
      <c r="C55" s="27" t="s">
        <v>47</v>
      </c>
      <c r="D55" s="26" t="s">
        <v>93</v>
      </c>
      <c r="E55" s="27" t="s">
        <v>86</v>
      </c>
      <c r="F55" s="24">
        <v>1</v>
      </c>
      <c r="G55" s="28">
        <v>0</v>
      </c>
      <c r="H55" s="28">
        <f t="shared" si="3"/>
        <v>0</v>
      </c>
      <c r="I55" s="36" t="str">
        <f t="shared" si="4"/>
        <v>Liofilchem</v>
      </c>
      <c r="J55" s="33" t="str">
        <f t="shared" si="5"/>
        <v>921441</v>
      </c>
    </row>
    <row r="56" spans="1:10" s="14" customFormat="1" ht="25.5" x14ac:dyDescent="0.2">
      <c r="A56" s="21">
        <v>47</v>
      </c>
      <c r="B56" s="20" t="s">
        <v>94</v>
      </c>
      <c r="C56" s="22" t="s">
        <v>95</v>
      </c>
      <c r="D56" s="21" t="s">
        <v>96</v>
      </c>
      <c r="E56" s="22" t="s">
        <v>97</v>
      </c>
      <c r="F56" s="19">
        <v>5</v>
      </c>
      <c r="G56" s="23">
        <v>0</v>
      </c>
      <c r="H56" s="23">
        <f t="shared" si="3"/>
        <v>0</v>
      </c>
      <c r="I56" s="22" t="str">
        <f t="shared" si="4"/>
        <v>Thermo Fisher</v>
      </c>
      <c r="J56" s="21" t="str">
        <f t="shared" si="5"/>
        <v>0227P</v>
      </c>
    </row>
    <row r="57" spans="1:10" s="14" customFormat="1" ht="25.5" x14ac:dyDescent="0.2">
      <c r="A57" s="26">
        <v>48</v>
      </c>
      <c r="B57" s="25" t="s">
        <v>98</v>
      </c>
      <c r="C57" s="27" t="s">
        <v>95</v>
      </c>
      <c r="D57" s="26" t="s">
        <v>99</v>
      </c>
      <c r="E57" s="27" t="s">
        <v>97</v>
      </c>
      <c r="F57" s="24">
        <v>5</v>
      </c>
      <c r="G57" s="28">
        <v>0</v>
      </c>
      <c r="H57" s="28">
        <f t="shared" si="3"/>
        <v>0</v>
      </c>
      <c r="I57" s="36" t="str">
        <f t="shared" si="4"/>
        <v>Thermo Fisher</v>
      </c>
      <c r="J57" s="33" t="str">
        <f t="shared" si="5"/>
        <v>0443P</v>
      </c>
    </row>
    <row r="58" spans="1:10" s="14" customFormat="1" ht="25.5" x14ac:dyDescent="0.2">
      <c r="A58" s="21">
        <v>49</v>
      </c>
      <c r="B58" s="20" t="s">
        <v>100</v>
      </c>
      <c r="C58" s="22" t="s">
        <v>95</v>
      </c>
      <c r="D58" s="21" t="s">
        <v>101</v>
      </c>
      <c r="E58" s="22" t="s">
        <v>97</v>
      </c>
      <c r="F58" s="19">
        <v>5</v>
      </c>
      <c r="G58" s="23">
        <v>0</v>
      </c>
      <c r="H58" s="23">
        <f t="shared" si="3"/>
        <v>0</v>
      </c>
      <c r="I58" s="22" t="str">
        <f t="shared" si="4"/>
        <v>Thermo Fisher</v>
      </c>
      <c r="J58" s="21" t="str">
        <f t="shared" si="5"/>
        <v>0986P</v>
      </c>
    </row>
    <row r="59" spans="1:10" s="14" customFormat="1" ht="12.75" x14ac:dyDescent="0.2">
      <c r="A59" s="26">
        <v>50</v>
      </c>
      <c r="B59" s="25" t="s">
        <v>102</v>
      </c>
      <c r="C59" s="27" t="s">
        <v>95</v>
      </c>
      <c r="D59" s="26" t="s">
        <v>103</v>
      </c>
      <c r="E59" s="27" t="s">
        <v>104</v>
      </c>
      <c r="F59" s="24">
        <v>6</v>
      </c>
      <c r="G59" s="28">
        <v>0</v>
      </c>
      <c r="H59" s="28">
        <f t="shared" si="3"/>
        <v>0</v>
      </c>
      <c r="I59" s="36" t="str">
        <f t="shared" si="4"/>
        <v>Thermo Fisher</v>
      </c>
      <c r="J59" s="33" t="str">
        <f t="shared" si="5"/>
        <v>AN0020D</v>
      </c>
    </row>
    <row r="60" spans="1:10" s="14" customFormat="1" ht="12.75" x14ac:dyDescent="0.2">
      <c r="A60" s="21">
        <v>51</v>
      </c>
      <c r="B60" s="20" t="s">
        <v>105</v>
      </c>
      <c r="C60" s="22" t="s">
        <v>95</v>
      </c>
      <c r="D60" s="21" t="s">
        <v>106</v>
      </c>
      <c r="E60" s="22" t="s">
        <v>104</v>
      </c>
      <c r="F60" s="19">
        <v>6</v>
      </c>
      <c r="G60" s="23">
        <v>0</v>
      </c>
      <c r="H60" s="23">
        <f t="shared" si="3"/>
        <v>0</v>
      </c>
      <c r="I60" s="22" t="str">
        <f t="shared" si="4"/>
        <v>Thermo Fisher</v>
      </c>
      <c r="J60" s="21" t="str">
        <f t="shared" si="5"/>
        <v>AN0025A</v>
      </c>
    </row>
    <row r="61" spans="1:10" s="14" customFormat="1" ht="12.75" x14ac:dyDescent="0.2">
      <c r="A61" s="26">
        <v>52</v>
      </c>
      <c r="B61" s="25" t="s">
        <v>107</v>
      </c>
      <c r="C61" s="27" t="s">
        <v>95</v>
      </c>
      <c r="D61" s="26" t="s">
        <v>108</v>
      </c>
      <c r="E61" s="27" t="s">
        <v>109</v>
      </c>
      <c r="F61" s="24">
        <v>5</v>
      </c>
      <c r="G61" s="28">
        <v>0</v>
      </c>
      <c r="H61" s="28">
        <f t="shared" si="3"/>
        <v>0</v>
      </c>
      <c r="I61" s="36" t="str">
        <f t="shared" si="4"/>
        <v>Thermo Fisher</v>
      </c>
      <c r="J61" s="33" t="str">
        <f t="shared" si="5"/>
        <v>CM0115B</v>
      </c>
    </row>
    <row r="62" spans="1:10" s="14" customFormat="1" ht="12.75" x14ac:dyDescent="0.2">
      <c r="A62" s="21">
        <v>53</v>
      </c>
      <c r="B62" s="20" t="s">
        <v>110</v>
      </c>
      <c r="C62" s="22" t="s">
        <v>95</v>
      </c>
      <c r="D62" s="21" t="s">
        <v>252</v>
      </c>
      <c r="E62" s="22" t="s">
        <v>109</v>
      </c>
      <c r="F62" s="19">
        <v>5</v>
      </c>
      <c r="G62" s="23">
        <v>0</v>
      </c>
      <c r="H62" s="23">
        <f t="shared" si="3"/>
        <v>0</v>
      </c>
      <c r="I62" s="22" t="str">
        <f t="shared" si="4"/>
        <v>Thermo Fisher</v>
      </c>
      <c r="J62" s="21" t="str">
        <f t="shared" si="5"/>
        <v>CM0129B</v>
      </c>
    </row>
    <row r="63" spans="1:10" s="14" customFormat="1" ht="12.75" x14ac:dyDescent="0.2">
      <c r="A63" s="26">
        <v>54</v>
      </c>
      <c r="B63" s="25" t="s">
        <v>111</v>
      </c>
      <c r="C63" s="27" t="s">
        <v>95</v>
      </c>
      <c r="D63" s="26" t="s">
        <v>112</v>
      </c>
      <c r="E63" s="27" t="s">
        <v>109</v>
      </c>
      <c r="F63" s="24">
        <v>5</v>
      </c>
      <c r="G63" s="28">
        <v>0</v>
      </c>
      <c r="H63" s="28">
        <f t="shared" si="3"/>
        <v>0</v>
      </c>
      <c r="I63" s="36" t="str">
        <f t="shared" si="4"/>
        <v>Thermo Fisher</v>
      </c>
      <c r="J63" s="33" t="str">
        <f t="shared" si="5"/>
        <v>CM0337B</v>
      </c>
    </row>
    <row r="64" spans="1:10" s="14" customFormat="1" ht="12.75" x14ac:dyDescent="0.2">
      <c r="A64" s="21">
        <v>55</v>
      </c>
      <c r="B64" s="20" t="s">
        <v>113</v>
      </c>
      <c r="C64" s="22" t="s">
        <v>95</v>
      </c>
      <c r="D64" s="21" t="s">
        <v>114</v>
      </c>
      <c r="E64" s="22" t="s">
        <v>109</v>
      </c>
      <c r="F64" s="19">
        <v>5</v>
      </c>
      <c r="G64" s="23">
        <v>0</v>
      </c>
      <c r="H64" s="23">
        <f t="shared" si="3"/>
        <v>0</v>
      </c>
      <c r="I64" s="22" t="str">
        <f t="shared" si="4"/>
        <v>Thermo Fisher</v>
      </c>
      <c r="J64" s="21" t="str">
        <f t="shared" si="5"/>
        <v>CM0405B</v>
      </c>
    </row>
    <row r="65" spans="1:10" s="14" customFormat="1" ht="12.75" x14ac:dyDescent="0.2">
      <c r="A65" s="26">
        <v>56</v>
      </c>
      <c r="B65" s="25" t="s">
        <v>115</v>
      </c>
      <c r="C65" s="27" t="s">
        <v>95</v>
      </c>
      <c r="D65" s="26" t="s">
        <v>253</v>
      </c>
      <c r="E65" s="27" t="s">
        <v>109</v>
      </c>
      <c r="F65" s="24">
        <v>4</v>
      </c>
      <c r="G65" s="28">
        <v>0</v>
      </c>
      <c r="H65" s="28">
        <f t="shared" si="3"/>
        <v>0</v>
      </c>
      <c r="I65" s="36" t="str">
        <f t="shared" si="4"/>
        <v>Thermo Fisher</v>
      </c>
      <c r="J65" s="33" t="str">
        <f t="shared" si="5"/>
        <v>CM0579B</v>
      </c>
    </row>
    <row r="66" spans="1:10" s="14" customFormat="1" ht="12.75" x14ac:dyDescent="0.2">
      <c r="A66" s="21">
        <v>57</v>
      </c>
      <c r="B66" s="20" t="s">
        <v>116</v>
      </c>
      <c r="C66" s="22" t="s">
        <v>95</v>
      </c>
      <c r="D66" s="21" t="s">
        <v>254</v>
      </c>
      <c r="E66" s="22" t="s">
        <v>109</v>
      </c>
      <c r="F66" s="19">
        <v>20</v>
      </c>
      <c r="G66" s="23">
        <v>0</v>
      </c>
      <c r="H66" s="23">
        <f t="shared" si="3"/>
        <v>0</v>
      </c>
      <c r="I66" s="22" t="str">
        <f t="shared" si="4"/>
        <v>Thermo Fisher</v>
      </c>
      <c r="J66" s="21" t="str">
        <f t="shared" si="5"/>
        <v>CM0920B</v>
      </c>
    </row>
    <row r="67" spans="1:10" s="14" customFormat="1" ht="12.75" x14ac:dyDescent="0.2">
      <c r="A67" s="26">
        <v>58</v>
      </c>
      <c r="B67" s="25" t="s">
        <v>117</v>
      </c>
      <c r="C67" s="27" t="s">
        <v>95</v>
      </c>
      <c r="D67" s="26" t="s">
        <v>118</v>
      </c>
      <c r="E67" s="27" t="s">
        <v>49</v>
      </c>
      <c r="F67" s="24">
        <v>6</v>
      </c>
      <c r="G67" s="28">
        <v>0</v>
      </c>
      <c r="H67" s="28">
        <f t="shared" si="3"/>
        <v>0</v>
      </c>
      <c r="I67" s="36" t="str">
        <f t="shared" si="4"/>
        <v>Thermo Fisher</v>
      </c>
      <c r="J67" s="33" t="str">
        <f t="shared" si="5"/>
        <v>CT0002B</v>
      </c>
    </row>
    <row r="68" spans="1:10" s="14" customFormat="1" ht="12.75" x14ac:dyDescent="0.2">
      <c r="A68" s="21">
        <v>59</v>
      </c>
      <c r="B68" s="20" t="s">
        <v>119</v>
      </c>
      <c r="C68" s="22" t="s">
        <v>95</v>
      </c>
      <c r="D68" s="21" t="s">
        <v>120</v>
      </c>
      <c r="E68" s="22" t="s">
        <v>49</v>
      </c>
      <c r="F68" s="19">
        <v>6</v>
      </c>
      <c r="G68" s="23">
        <v>0</v>
      </c>
      <c r="H68" s="23">
        <f t="shared" si="3"/>
        <v>0</v>
      </c>
      <c r="I68" s="22" t="str">
        <f t="shared" si="4"/>
        <v>Thermo Fisher</v>
      </c>
      <c r="J68" s="21" t="str">
        <f t="shared" si="5"/>
        <v>CT0003B</v>
      </c>
    </row>
    <row r="69" spans="1:10" s="14" customFormat="1" ht="12.75" x14ac:dyDescent="0.2">
      <c r="A69" s="26">
        <v>60</v>
      </c>
      <c r="B69" s="25" t="s">
        <v>121</v>
      </c>
      <c r="C69" s="27" t="s">
        <v>95</v>
      </c>
      <c r="D69" s="26" t="s">
        <v>122</v>
      </c>
      <c r="E69" s="27" t="s">
        <v>49</v>
      </c>
      <c r="F69" s="24">
        <v>6</v>
      </c>
      <c r="G69" s="28">
        <v>0</v>
      </c>
      <c r="H69" s="28">
        <f t="shared" si="3"/>
        <v>0</v>
      </c>
      <c r="I69" s="36" t="str">
        <f t="shared" si="4"/>
        <v>Thermo Fisher</v>
      </c>
      <c r="J69" s="33" t="str">
        <f t="shared" si="5"/>
        <v>CT0013B</v>
      </c>
    </row>
    <row r="70" spans="1:10" s="14" customFormat="1" ht="12.75" x14ac:dyDescent="0.2">
      <c r="A70" s="21">
        <v>61</v>
      </c>
      <c r="B70" s="20" t="s">
        <v>123</v>
      </c>
      <c r="C70" s="22" t="s">
        <v>95</v>
      </c>
      <c r="D70" s="21" t="s">
        <v>124</v>
      </c>
      <c r="E70" s="22" t="s">
        <v>49</v>
      </c>
      <c r="F70" s="19">
        <v>6</v>
      </c>
      <c r="G70" s="23">
        <v>0</v>
      </c>
      <c r="H70" s="23">
        <f t="shared" si="3"/>
        <v>0</v>
      </c>
      <c r="I70" s="22" t="str">
        <f t="shared" si="4"/>
        <v>Thermo Fisher</v>
      </c>
      <c r="J70" s="21" t="str">
        <f t="shared" si="5"/>
        <v>CT0017B</v>
      </c>
    </row>
    <row r="71" spans="1:10" s="14" customFormat="1" ht="12.75" x14ac:dyDescent="0.2">
      <c r="A71" s="26">
        <v>62</v>
      </c>
      <c r="B71" s="25" t="s">
        <v>125</v>
      </c>
      <c r="C71" s="27" t="s">
        <v>95</v>
      </c>
      <c r="D71" s="26" t="s">
        <v>126</v>
      </c>
      <c r="E71" s="27" t="s">
        <v>49</v>
      </c>
      <c r="F71" s="24">
        <v>6</v>
      </c>
      <c r="G71" s="28">
        <v>0</v>
      </c>
      <c r="H71" s="28">
        <f t="shared" si="3"/>
        <v>0</v>
      </c>
      <c r="I71" s="36" t="str">
        <f t="shared" si="4"/>
        <v>Thermo Fisher</v>
      </c>
      <c r="J71" s="33" t="str">
        <f t="shared" si="5"/>
        <v>CT0018B</v>
      </c>
    </row>
    <row r="72" spans="1:10" s="14" customFormat="1" ht="12.75" x14ac:dyDescent="0.2">
      <c r="A72" s="21">
        <v>63</v>
      </c>
      <c r="B72" s="20" t="s">
        <v>127</v>
      </c>
      <c r="C72" s="22" t="s">
        <v>95</v>
      </c>
      <c r="D72" s="21" t="s">
        <v>128</v>
      </c>
      <c r="E72" s="22" t="s">
        <v>49</v>
      </c>
      <c r="F72" s="19">
        <v>6</v>
      </c>
      <c r="G72" s="23">
        <v>0</v>
      </c>
      <c r="H72" s="23">
        <f t="shared" si="3"/>
        <v>0</v>
      </c>
      <c r="I72" s="22" t="str">
        <f t="shared" si="4"/>
        <v>Thermo Fisher</v>
      </c>
      <c r="J72" s="21" t="str">
        <f t="shared" si="5"/>
        <v>CT0020B</v>
      </c>
    </row>
    <row r="73" spans="1:10" s="14" customFormat="1" ht="12.75" x14ac:dyDescent="0.2">
      <c r="A73" s="26">
        <v>64</v>
      </c>
      <c r="B73" s="25" t="s">
        <v>129</v>
      </c>
      <c r="C73" s="27" t="s">
        <v>95</v>
      </c>
      <c r="D73" s="26" t="s">
        <v>130</v>
      </c>
      <c r="E73" s="27" t="s">
        <v>49</v>
      </c>
      <c r="F73" s="24">
        <v>6</v>
      </c>
      <c r="G73" s="28">
        <v>0</v>
      </c>
      <c r="H73" s="28">
        <f t="shared" si="3"/>
        <v>0</v>
      </c>
      <c r="I73" s="36" t="str">
        <f t="shared" si="4"/>
        <v>Thermo Fisher</v>
      </c>
      <c r="J73" s="33" t="str">
        <f t="shared" si="5"/>
        <v>CT0024B</v>
      </c>
    </row>
    <row r="74" spans="1:10" s="14" customFormat="1" ht="12.75" x14ac:dyDescent="0.2">
      <c r="A74" s="21">
        <v>65</v>
      </c>
      <c r="B74" s="20" t="s">
        <v>131</v>
      </c>
      <c r="C74" s="22" t="s">
        <v>95</v>
      </c>
      <c r="D74" s="21" t="s">
        <v>132</v>
      </c>
      <c r="E74" s="22" t="s">
        <v>49</v>
      </c>
      <c r="F74" s="19">
        <v>6</v>
      </c>
      <c r="G74" s="23">
        <v>0</v>
      </c>
      <c r="H74" s="23">
        <f t="shared" ref="H74:H105" si="6">F74*G74</f>
        <v>0</v>
      </c>
      <c r="I74" s="22" t="str">
        <f t="shared" ref="I74:I105" si="7">C74</f>
        <v>Thermo Fisher</v>
      </c>
      <c r="J74" s="21" t="str">
        <f t="shared" ref="J74:J105" si="8">D74</f>
        <v>CT0034B</v>
      </c>
    </row>
    <row r="75" spans="1:10" s="14" customFormat="1" ht="12.75" x14ac:dyDescent="0.2">
      <c r="A75" s="26">
        <v>66</v>
      </c>
      <c r="B75" s="25" t="s">
        <v>133</v>
      </c>
      <c r="C75" s="27" t="s">
        <v>95</v>
      </c>
      <c r="D75" s="26" t="s">
        <v>134</v>
      </c>
      <c r="E75" s="27" t="s">
        <v>49</v>
      </c>
      <c r="F75" s="24">
        <v>6</v>
      </c>
      <c r="G75" s="28">
        <v>0</v>
      </c>
      <c r="H75" s="28">
        <f t="shared" si="6"/>
        <v>0</v>
      </c>
      <c r="I75" s="36" t="str">
        <f t="shared" si="7"/>
        <v>Thermo Fisher</v>
      </c>
      <c r="J75" s="33" t="str">
        <f t="shared" si="8"/>
        <v>CT0043B</v>
      </c>
    </row>
    <row r="76" spans="1:10" s="14" customFormat="1" ht="25.5" x14ac:dyDescent="0.2">
      <c r="A76" s="21">
        <v>67</v>
      </c>
      <c r="B76" s="20" t="s">
        <v>135</v>
      </c>
      <c r="C76" s="22" t="s">
        <v>95</v>
      </c>
      <c r="D76" s="21" t="s">
        <v>136</v>
      </c>
      <c r="E76" s="22" t="s">
        <v>49</v>
      </c>
      <c r="F76" s="19">
        <v>6</v>
      </c>
      <c r="G76" s="23">
        <v>0</v>
      </c>
      <c r="H76" s="23">
        <f t="shared" si="6"/>
        <v>0</v>
      </c>
      <c r="I76" s="22" t="str">
        <f t="shared" si="7"/>
        <v>Thermo Fisher</v>
      </c>
      <c r="J76" s="21" t="str">
        <f t="shared" si="8"/>
        <v>CT0052B</v>
      </c>
    </row>
    <row r="77" spans="1:10" s="14" customFormat="1" ht="12.75" x14ac:dyDescent="0.2">
      <c r="A77" s="26">
        <v>68</v>
      </c>
      <c r="B77" s="25" t="s">
        <v>137</v>
      </c>
      <c r="C77" s="27" t="s">
        <v>95</v>
      </c>
      <c r="D77" s="26" t="s">
        <v>138</v>
      </c>
      <c r="E77" s="27" t="s">
        <v>49</v>
      </c>
      <c r="F77" s="24">
        <v>6</v>
      </c>
      <c r="G77" s="28">
        <v>0</v>
      </c>
      <c r="H77" s="28">
        <f t="shared" si="6"/>
        <v>0</v>
      </c>
      <c r="I77" s="36" t="str">
        <f t="shared" si="7"/>
        <v>Thermo Fisher</v>
      </c>
      <c r="J77" s="33" t="str">
        <f t="shared" si="8"/>
        <v>CT0056B</v>
      </c>
    </row>
    <row r="78" spans="1:10" s="14" customFormat="1" ht="12.75" x14ac:dyDescent="0.2">
      <c r="A78" s="21">
        <v>69</v>
      </c>
      <c r="B78" s="20" t="s">
        <v>139</v>
      </c>
      <c r="C78" s="22" t="s">
        <v>95</v>
      </c>
      <c r="D78" s="21" t="s">
        <v>140</v>
      </c>
      <c r="E78" s="22" t="s">
        <v>49</v>
      </c>
      <c r="F78" s="19">
        <v>6</v>
      </c>
      <c r="G78" s="23">
        <v>0</v>
      </c>
      <c r="H78" s="23">
        <f t="shared" si="6"/>
        <v>0</v>
      </c>
      <c r="I78" s="22" t="str">
        <f t="shared" si="7"/>
        <v>Thermo Fisher</v>
      </c>
      <c r="J78" s="21" t="str">
        <f t="shared" si="8"/>
        <v>CT0064B</v>
      </c>
    </row>
    <row r="79" spans="1:10" s="14" customFormat="1" ht="12.75" x14ac:dyDescent="0.2">
      <c r="A79" s="26">
        <v>70</v>
      </c>
      <c r="B79" s="25" t="s">
        <v>141</v>
      </c>
      <c r="C79" s="27" t="s">
        <v>95</v>
      </c>
      <c r="D79" s="26" t="s">
        <v>142</v>
      </c>
      <c r="E79" s="27" t="s">
        <v>49</v>
      </c>
      <c r="F79" s="24">
        <v>6</v>
      </c>
      <c r="G79" s="28">
        <v>0</v>
      </c>
      <c r="H79" s="28">
        <f t="shared" si="6"/>
        <v>0</v>
      </c>
      <c r="I79" s="36" t="str">
        <f t="shared" si="7"/>
        <v>Thermo Fisher</v>
      </c>
      <c r="J79" s="33" t="str">
        <f t="shared" si="8"/>
        <v>CT0072B</v>
      </c>
    </row>
    <row r="80" spans="1:10" s="14" customFormat="1" ht="12.75" x14ac:dyDescent="0.2">
      <c r="A80" s="21">
        <v>71</v>
      </c>
      <c r="B80" s="20" t="s">
        <v>143</v>
      </c>
      <c r="C80" s="22" t="s">
        <v>95</v>
      </c>
      <c r="D80" s="21" t="s">
        <v>144</v>
      </c>
      <c r="E80" s="22" t="s">
        <v>49</v>
      </c>
      <c r="F80" s="19">
        <v>6</v>
      </c>
      <c r="G80" s="23">
        <v>0</v>
      </c>
      <c r="H80" s="23">
        <f t="shared" si="6"/>
        <v>0</v>
      </c>
      <c r="I80" s="22" t="str">
        <f t="shared" si="7"/>
        <v>Thermo Fisher</v>
      </c>
      <c r="J80" s="21" t="str">
        <f t="shared" si="8"/>
        <v>CT0104B</v>
      </c>
    </row>
    <row r="81" spans="1:10" s="14" customFormat="1" ht="12.75" x14ac:dyDescent="0.2">
      <c r="A81" s="26">
        <v>72</v>
      </c>
      <c r="B81" s="25" t="s">
        <v>145</v>
      </c>
      <c r="C81" s="27" t="s">
        <v>95</v>
      </c>
      <c r="D81" s="26" t="s">
        <v>146</v>
      </c>
      <c r="E81" s="27" t="s">
        <v>49</v>
      </c>
      <c r="F81" s="24">
        <v>6</v>
      </c>
      <c r="G81" s="28">
        <v>0</v>
      </c>
      <c r="H81" s="28">
        <f t="shared" si="6"/>
        <v>0</v>
      </c>
      <c r="I81" s="36" t="str">
        <f t="shared" si="7"/>
        <v>Thermo Fisher</v>
      </c>
      <c r="J81" s="33" t="str">
        <f t="shared" si="8"/>
        <v xml:space="preserve">CT0107B </v>
      </c>
    </row>
    <row r="82" spans="1:10" s="14" customFormat="1" ht="12.75" x14ac:dyDescent="0.2">
      <c r="A82" s="21">
        <v>73</v>
      </c>
      <c r="B82" s="20" t="s">
        <v>147</v>
      </c>
      <c r="C82" s="22" t="s">
        <v>95</v>
      </c>
      <c r="D82" s="21" t="s">
        <v>148</v>
      </c>
      <c r="E82" s="22" t="s">
        <v>49</v>
      </c>
      <c r="F82" s="19">
        <v>6</v>
      </c>
      <c r="G82" s="23">
        <v>0</v>
      </c>
      <c r="H82" s="23">
        <f t="shared" si="6"/>
        <v>0</v>
      </c>
      <c r="I82" s="22" t="str">
        <f t="shared" si="7"/>
        <v>Thermo Fisher</v>
      </c>
      <c r="J82" s="21" t="str">
        <f t="shared" si="8"/>
        <v>CT0119B</v>
      </c>
    </row>
    <row r="83" spans="1:10" s="14" customFormat="1" ht="12.75" x14ac:dyDescent="0.2">
      <c r="A83" s="26">
        <v>74</v>
      </c>
      <c r="B83" s="25" t="s">
        <v>149</v>
      </c>
      <c r="C83" s="27" t="s">
        <v>95</v>
      </c>
      <c r="D83" s="26" t="s">
        <v>150</v>
      </c>
      <c r="E83" s="27" t="s">
        <v>49</v>
      </c>
      <c r="F83" s="24">
        <v>6</v>
      </c>
      <c r="G83" s="28">
        <v>0</v>
      </c>
      <c r="H83" s="28">
        <f t="shared" si="6"/>
        <v>0</v>
      </c>
      <c r="I83" s="36" t="str">
        <f t="shared" si="7"/>
        <v>Thermo Fisher</v>
      </c>
      <c r="J83" s="33" t="str">
        <f t="shared" si="8"/>
        <v>CT0127B</v>
      </c>
    </row>
    <row r="84" spans="1:10" s="14" customFormat="1" ht="12.75" x14ac:dyDescent="0.2">
      <c r="A84" s="21">
        <v>75</v>
      </c>
      <c r="B84" s="20" t="s">
        <v>151</v>
      </c>
      <c r="C84" s="22" t="s">
        <v>95</v>
      </c>
      <c r="D84" s="21" t="s">
        <v>152</v>
      </c>
      <c r="E84" s="22" t="s">
        <v>49</v>
      </c>
      <c r="F84" s="19">
        <v>6</v>
      </c>
      <c r="G84" s="23">
        <v>0</v>
      </c>
      <c r="H84" s="23">
        <f t="shared" si="6"/>
        <v>0</v>
      </c>
      <c r="I84" s="22" t="str">
        <f t="shared" si="7"/>
        <v>Thermo Fisher</v>
      </c>
      <c r="J84" s="21" t="str">
        <f t="shared" si="8"/>
        <v>CT0152B</v>
      </c>
    </row>
    <row r="85" spans="1:10" s="14" customFormat="1" ht="12.75" x14ac:dyDescent="0.2">
      <c r="A85" s="26">
        <v>76</v>
      </c>
      <c r="B85" s="25" t="s">
        <v>153</v>
      </c>
      <c r="C85" s="27" t="s">
        <v>95</v>
      </c>
      <c r="D85" s="26" t="s">
        <v>154</v>
      </c>
      <c r="E85" s="27" t="s">
        <v>49</v>
      </c>
      <c r="F85" s="24">
        <v>6</v>
      </c>
      <c r="G85" s="28">
        <v>0</v>
      </c>
      <c r="H85" s="28">
        <f t="shared" si="6"/>
        <v>0</v>
      </c>
      <c r="I85" s="36" t="str">
        <f t="shared" si="7"/>
        <v>Thermo Fisher</v>
      </c>
      <c r="J85" s="33" t="str">
        <f t="shared" si="8"/>
        <v>CT0166B</v>
      </c>
    </row>
    <row r="86" spans="1:10" s="14" customFormat="1" ht="12.75" x14ac:dyDescent="0.2">
      <c r="A86" s="21">
        <v>77</v>
      </c>
      <c r="B86" s="20" t="s">
        <v>155</v>
      </c>
      <c r="C86" s="22" t="s">
        <v>95</v>
      </c>
      <c r="D86" s="21" t="s">
        <v>156</v>
      </c>
      <c r="E86" s="22" t="s">
        <v>49</v>
      </c>
      <c r="F86" s="19">
        <v>6</v>
      </c>
      <c r="G86" s="23">
        <v>0</v>
      </c>
      <c r="H86" s="23">
        <f t="shared" si="6"/>
        <v>0</v>
      </c>
      <c r="I86" s="22" t="str">
        <f t="shared" si="7"/>
        <v>Thermo Fisher</v>
      </c>
      <c r="J86" s="21" t="str">
        <f t="shared" si="8"/>
        <v>CT0167B</v>
      </c>
    </row>
    <row r="87" spans="1:10" s="14" customFormat="1" ht="12.75" x14ac:dyDescent="0.2">
      <c r="A87" s="26">
        <v>78</v>
      </c>
      <c r="B87" s="25" t="s">
        <v>157</v>
      </c>
      <c r="C87" s="27" t="s">
        <v>95</v>
      </c>
      <c r="D87" s="26" t="s">
        <v>158</v>
      </c>
      <c r="E87" s="27" t="s">
        <v>49</v>
      </c>
      <c r="F87" s="24">
        <v>6</v>
      </c>
      <c r="G87" s="28">
        <v>0</v>
      </c>
      <c r="H87" s="28">
        <f t="shared" si="6"/>
        <v>0</v>
      </c>
      <c r="I87" s="36" t="str">
        <f t="shared" si="7"/>
        <v>Thermo Fisher</v>
      </c>
      <c r="J87" s="33" t="str">
        <f t="shared" si="8"/>
        <v>CT0188B</v>
      </c>
    </row>
    <row r="88" spans="1:10" s="14" customFormat="1" ht="12.75" x14ac:dyDescent="0.2">
      <c r="A88" s="21">
        <v>79</v>
      </c>
      <c r="B88" s="20" t="s">
        <v>159</v>
      </c>
      <c r="C88" s="22" t="s">
        <v>95</v>
      </c>
      <c r="D88" s="21" t="s">
        <v>160</v>
      </c>
      <c r="E88" s="22" t="s">
        <v>49</v>
      </c>
      <c r="F88" s="19">
        <v>6</v>
      </c>
      <c r="G88" s="23">
        <v>0</v>
      </c>
      <c r="H88" s="23">
        <f t="shared" si="6"/>
        <v>0</v>
      </c>
      <c r="I88" s="22" t="str">
        <f t="shared" si="7"/>
        <v>Thermo Fisher</v>
      </c>
      <c r="J88" s="21" t="str">
        <f t="shared" si="8"/>
        <v>CT0207B</v>
      </c>
    </row>
    <row r="89" spans="1:10" s="14" customFormat="1" ht="12.75" x14ac:dyDescent="0.2">
      <c r="A89" s="26">
        <v>80</v>
      </c>
      <c r="B89" s="25" t="s">
        <v>161</v>
      </c>
      <c r="C89" s="27" t="s">
        <v>95</v>
      </c>
      <c r="D89" s="26" t="s">
        <v>162</v>
      </c>
      <c r="E89" s="27" t="s">
        <v>49</v>
      </c>
      <c r="F89" s="24">
        <v>6</v>
      </c>
      <c r="G89" s="28">
        <v>0</v>
      </c>
      <c r="H89" s="28">
        <f t="shared" si="6"/>
        <v>0</v>
      </c>
      <c r="I89" s="36" t="str">
        <f t="shared" si="7"/>
        <v>Thermo Fisher</v>
      </c>
      <c r="J89" s="33" t="str">
        <f t="shared" si="8"/>
        <v>CT0223B</v>
      </c>
    </row>
    <row r="90" spans="1:10" s="14" customFormat="1" ht="12.75" x14ac:dyDescent="0.2">
      <c r="A90" s="21">
        <v>81</v>
      </c>
      <c r="B90" s="20" t="s">
        <v>163</v>
      </c>
      <c r="C90" s="22" t="s">
        <v>95</v>
      </c>
      <c r="D90" s="21" t="s">
        <v>164</v>
      </c>
      <c r="E90" s="22" t="s">
        <v>49</v>
      </c>
      <c r="F90" s="19">
        <v>6</v>
      </c>
      <c r="G90" s="23">
        <v>0</v>
      </c>
      <c r="H90" s="23">
        <f t="shared" si="6"/>
        <v>0</v>
      </c>
      <c r="I90" s="22" t="str">
        <f t="shared" si="7"/>
        <v>Thermo Fisher</v>
      </c>
      <c r="J90" s="21" t="str">
        <f t="shared" si="8"/>
        <v>CT0264B</v>
      </c>
    </row>
    <row r="91" spans="1:10" s="14" customFormat="1" ht="12.75" x14ac:dyDescent="0.2">
      <c r="A91" s="26">
        <v>82</v>
      </c>
      <c r="B91" s="25" t="s">
        <v>165</v>
      </c>
      <c r="C91" s="27" t="s">
        <v>95</v>
      </c>
      <c r="D91" s="26" t="s">
        <v>166</v>
      </c>
      <c r="E91" s="27" t="s">
        <v>49</v>
      </c>
      <c r="F91" s="24">
        <v>6</v>
      </c>
      <c r="G91" s="28">
        <v>0</v>
      </c>
      <c r="H91" s="28">
        <f t="shared" si="6"/>
        <v>0</v>
      </c>
      <c r="I91" s="36" t="str">
        <f t="shared" si="7"/>
        <v>Thermo Fisher</v>
      </c>
      <c r="J91" s="33" t="str">
        <f t="shared" si="8"/>
        <v>CT0407B</v>
      </c>
    </row>
    <row r="92" spans="1:10" s="14" customFormat="1" ht="12.75" x14ac:dyDescent="0.2">
      <c r="A92" s="21">
        <v>83</v>
      </c>
      <c r="B92" s="20" t="s">
        <v>167</v>
      </c>
      <c r="C92" s="22" t="s">
        <v>95</v>
      </c>
      <c r="D92" s="21" t="s">
        <v>168</v>
      </c>
      <c r="E92" s="22" t="s">
        <v>49</v>
      </c>
      <c r="F92" s="19">
        <v>6</v>
      </c>
      <c r="G92" s="23">
        <v>0</v>
      </c>
      <c r="H92" s="23">
        <f t="shared" si="6"/>
        <v>0</v>
      </c>
      <c r="I92" s="22" t="str">
        <f t="shared" si="7"/>
        <v>Thermo Fisher</v>
      </c>
      <c r="J92" s="21" t="str">
        <f t="shared" si="8"/>
        <v>CT0412B</v>
      </c>
    </row>
    <row r="93" spans="1:10" s="14" customFormat="1" ht="12.75" x14ac:dyDescent="0.2">
      <c r="A93" s="26">
        <v>84</v>
      </c>
      <c r="B93" s="25" t="s">
        <v>169</v>
      </c>
      <c r="C93" s="27" t="s">
        <v>95</v>
      </c>
      <c r="D93" s="26" t="s">
        <v>170</v>
      </c>
      <c r="E93" s="27" t="s">
        <v>49</v>
      </c>
      <c r="F93" s="24">
        <v>6</v>
      </c>
      <c r="G93" s="28">
        <v>0</v>
      </c>
      <c r="H93" s="28">
        <f t="shared" si="6"/>
        <v>0</v>
      </c>
      <c r="I93" s="36" t="str">
        <f t="shared" si="7"/>
        <v>Thermo Fisher</v>
      </c>
      <c r="J93" s="33" t="str">
        <f t="shared" si="8"/>
        <v>CT0417B</v>
      </c>
    </row>
    <row r="94" spans="1:10" s="14" customFormat="1" ht="12.75" x14ac:dyDescent="0.2">
      <c r="A94" s="21">
        <v>85</v>
      </c>
      <c r="B94" s="20" t="s">
        <v>171</v>
      </c>
      <c r="C94" s="22" t="s">
        <v>95</v>
      </c>
      <c r="D94" s="21" t="s">
        <v>172</v>
      </c>
      <c r="E94" s="22" t="s">
        <v>49</v>
      </c>
      <c r="F94" s="19">
        <v>6</v>
      </c>
      <c r="G94" s="23">
        <v>0</v>
      </c>
      <c r="H94" s="23">
        <f t="shared" si="6"/>
        <v>0</v>
      </c>
      <c r="I94" s="22" t="str">
        <f t="shared" si="7"/>
        <v>Thermo Fisher</v>
      </c>
      <c r="J94" s="21" t="str">
        <f t="shared" si="8"/>
        <v>CT0424B</v>
      </c>
    </row>
    <row r="95" spans="1:10" s="14" customFormat="1" ht="12.75" x14ac:dyDescent="0.2">
      <c r="A95" s="26">
        <v>86</v>
      </c>
      <c r="B95" s="25" t="s">
        <v>173</v>
      </c>
      <c r="C95" s="27" t="s">
        <v>95</v>
      </c>
      <c r="D95" s="26" t="s">
        <v>174</v>
      </c>
      <c r="E95" s="27" t="s">
        <v>49</v>
      </c>
      <c r="F95" s="24">
        <v>6</v>
      </c>
      <c r="G95" s="28">
        <v>0</v>
      </c>
      <c r="H95" s="28">
        <f t="shared" si="6"/>
        <v>0</v>
      </c>
      <c r="I95" s="36" t="str">
        <f t="shared" si="7"/>
        <v>Thermo Fisher</v>
      </c>
      <c r="J95" s="33" t="str">
        <f t="shared" si="8"/>
        <v>CT0425B</v>
      </c>
    </row>
    <row r="96" spans="1:10" s="14" customFormat="1" ht="12.75" x14ac:dyDescent="0.2">
      <c r="A96" s="21">
        <v>87</v>
      </c>
      <c r="B96" s="20" t="s">
        <v>175</v>
      </c>
      <c r="C96" s="22" t="s">
        <v>95</v>
      </c>
      <c r="D96" s="21" t="s">
        <v>176</v>
      </c>
      <c r="E96" s="22" t="s">
        <v>49</v>
      </c>
      <c r="F96" s="19">
        <v>6</v>
      </c>
      <c r="G96" s="23">
        <v>0</v>
      </c>
      <c r="H96" s="23">
        <f t="shared" si="6"/>
        <v>0</v>
      </c>
      <c r="I96" s="22" t="str">
        <f t="shared" si="7"/>
        <v>Thermo Fisher</v>
      </c>
      <c r="J96" s="21" t="str">
        <f t="shared" si="8"/>
        <v>CT0434B</v>
      </c>
    </row>
    <row r="97" spans="1:10" s="14" customFormat="1" ht="12.75" x14ac:dyDescent="0.2">
      <c r="A97" s="26">
        <v>88</v>
      </c>
      <c r="B97" s="25" t="s">
        <v>177</v>
      </c>
      <c r="C97" s="27" t="s">
        <v>95</v>
      </c>
      <c r="D97" s="26" t="s">
        <v>178</v>
      </c>
      <c r="E97" s="27" t="s">
        <v>49</v>
      </c>
      <c r="F97" s="24">
        <v>6</v>
      </c>
      <c r="G97" s="28">
        <v>0</v>
      </c>
      <c r="H97" s="28">
        <f t="shared" si="6"/>
        <v>0</v>
      </c>
      <c r="I97" s="36" t="str">
        <f t="shared" si="7"/>
        <v>Thermo Fisher</v>
      </c>
      <c r="J97" s="33" t="str">
        <f t="shared" si="8"/>
        <v>CT0446B</v>
      </c>
    </row>
    <row r="98" spans="1:10" s="14" customFormat="1" ht="12.75" x14ac:dyDescent="0.2">
      <c r="A98" s="21">
        <v>89</v>
      </c>
      <c r="B98" s="20" t="s">
        <v>179</v>
      </c>
      <c r="C98" s="22" t="s">
        <v>95</v>
      </c>
      <c r="D98" s="21" t="s">
        <v>180</v>
      </c>
      <c r="E98" s="22" t="s">
        <v>49</v>
      </c>
      <c r="F98" s="19">
        <v>6</v>
      </c>
      <c r="G98" s="23">
        <v>0</v>
      </c>
      <c r="H98" s="23">
        <f t="shared" si="6"/>
        <v>0</v>
      </c>
      <c r="I98" s="22" t="str">
        <f t="shared" si="7"/>
        <v>Thermo Fisher</v>
      </c>
      <c r="J98" s="21" t="str">
        <f t="shared" si="8"/>
        <v>CT0455B</v>
      </c>
    </row>
    <row r="99" spans="1:10" s="14" customFormat="1" ht="12.75" x14ac:dyDescent="0.2">
      <c r="A99" s="26">
        <v>90</v>
      </c>
      <c r="B99" s="25" t="s">
        <v>181</v>
      </c>
      <c r="C99" s="27" t="s">
        <v>95</v>
      </c>
      <c r="D99" s="26" t="s">
        <v>182</v>
      </c>
      <c r="E99" s="27" t="s">
        <v>49</v>
      </c>
      <c r="F99" s="24">
        <v>6</v>
      </c>
      <c r="G99" s="28">
        <v>0</v>
      </c>
      <c r="H99" s="28">
        <f t="shared" si="6"/>
        <v>0</v>
      </c>
      <c r="I99" s="36" t="str">
        <f t="shared" si="7"/>
        <v>Thermo Fisher</v>
      </c>
      <c r="J99" s="33" t="str">
        <f t="shared" si="8"/>
        <v>CT0520B</v>
      </c>
    </row>
    <row r="100" spans="1:10" s="14" customFormat="1" ht="12.75" x14ac:dyDescent="0.2">
      <c r="A100" s="21">
        <v>91</v>
      </c>
      <c r="B100" s="20" t="s">
        <v>183</v>
      </c>
      <c r="C100" s="22" t="s">
        <v>95</v>
      </c>
      <c r="D100" s="21" t="s">
        <v>184</v>
      </c>
      <c r="E100" s="22" t="s">
        <v>49</v>
      </c>
      <c r="F100" s="19">
        <v>6</v>
      </c>
      <c r="G100" s="23">
        <v>0</v>
      </c>
      <c r="H100" s="23">
        <f t="shared" si="6"/>
        <v>0</v>
      </c>
      <c r="I100" s="22" t="str">
        <f t="shared" si="7"/>
        <v>Thermo Fisher</v>
      </c>
      <c r="J100" s="21" t="str">
        <f t="shared" si="8"/>
        <v>CT0523B</v>
      </c>
    </row>
    <row r="101" spans="1:10" s="14" customFormat="1" ht="12.75" x14ac:dyDescent="0.2">
      <c r="A101" s="26">
        <v>92</v>
      </c>
      <c r="B101" s="25" t="s">
        <v>185</v>
      </c>
      <c r="C101" s="27" t="s">
        <v>95</v>
      </c>
      <c r="D101" s="26" t="s">
        <v>186</v>
      </c>
      <c r="E101" s="27" t="s">
        <v>49</v>
      </c>
      <c r="F101" s="24">
        <v>6</v>
      </c>
      <c r="G101" s="28">
        <v>0</v>
      </c>
      <c r="H101" s="28">
        <f t="shared" si="6"/>
        <v>0</v>
      </c>
      <c r="I101" s="36" t="str">
        <f t="shared" si="7"/>
        <v>Thermo Fisher</v>
      </c>
      <c r="J101" s="33" t="str">
        <f t="shared" si="8"/>
        <v>CT0647B</v>
      </c>
    </row>
    <row r="102" spans="1:10" s="14" customFormat="1" ht="12.75" x14ac:dyDescent="0.2">
      <c r="A102" s="21">
        <v>93</v>
      </c>
      <c r="B102" s="20" t="s">
        <v>187</v>
      </c>
      <c r="C102" s="22" t="s">
        <v>95</v>
      </c>
      <c r="D102" s="21" t="s">
        <v>188</v>
      </c>
      <c r="E102" s="22" t="s">
        <v>49</v>
      </c>
      <c r="F102" s="19">
        <v>6</v>
      </c>
      <c r="G102" s="23">
        <v>0</v>
      </c>
      <c r="H102" s="23">
        <f t="shared" si="6"/>
        <v>0</v>
      </c>
      <c r="I102" s="22" t="str">
        <f t="shared" si="7"/>
        <v>Thermo Fisher</v>
      </c>
      <c r="J102" s="21" t="str">
        <f t="shared" si="8"/>
        <v>CT0771B</v>
      </c>
    </row>
    <row r="103" spans="1:10" s="14" customFormat="1" ht="12.75" x14ac:dyDescent="0.2">
      <c r="A103" s="26">
        <v>94</v>
      </c>
      <c r="B103" s="25" t="s">
        <v>189</v>
      </c>
      <c r="C103" s="27" t="s">
        <v>95</v>
      </c>
      <c r="D103" s="26" t="s">
        <v>190</v>
      </c>
      <c r="E103" s="27" t="s">
        <v>49</v>
      </c>
      <c r="F103" s="24">
        <v>6</v>
      </c>
      <c r="G103" s="28">
        <v>0</v>
      </c>
      <c r="H103" s="28">
        <f t="shared" si="6"/>
        <v>0</v>
      </c>
      <c r="I103" s="36" t="str">
        <f t="shared" si="7"/>
        <v>Thermo Fisher</v>
      </c>
      <c r="J103" s="33" t="str">
        <f t="shared" si="8"/>
        <v>CT0774B</v>
      </c>
    </row>
    <row r="104" spans="1:10" s="14" customFormat="1" ht="12.75" x14ac:dyDescent="0.2">
      <c r="A104" s="21">
        <v>95</v>
      </c>
      <c r="B104" s="20" t="s">
        <v>191</v>
      </c>
      <c r="C104" s="22" t="s">
        <v>95</v>
      </c>
      <c r="D104" s="21" t="s">
        <v>192</v>
      </c>
      <c r="E104" s="22" t="s">
        <v>49</v>
      </c>
      <c r="F104" s="19">
        <v>6</v>
      </c>
      <c r="G104" s="23">
        <v>0</v>
      </c>
      <c r="H104" s="23">
        <f t="shared" si="6"/>
        <v>0</v>
      </c>
      <c r="I104" s="22" t="str">
        <f t="shared" si="7"/>
        <v>Thermo Fisher</v>
      </c>
      <c r="J104" s="21" t="str">
        <f t="shared" si="8"/>
        <v>CT0998B</v>
      </c>
    </row>
    <row r="105" spans="1:10" s="14" customFormat="1" ht="12.75" x14ac:dyDescent="0.2">
      <c r="A105" s="26">
        <v>96</v>
      </c>
      <c r="B105" s="25" t="s">
        <v>193</v>
      </c>
      <c r="C105" s="27" t="s">
        <v>95</v>
      </c>
      <c r="D105" s="26" t="s">
        <v>194</v>
      </c>
      <c r="E105" s="27" t="s">
        <v>49</v>
      </c>
      <c r="F105" s="24">
        <v>6</v>
      </c>
      <c r="G105" s="28">
        <v>0</v>
      </c>
      <c r="H105" s="28">
        <f t="shared" si="6"/>
        <v>0</v>
      </c>
      <c r="I105" s="36" t="str">
        <f t="shared" si="7"/>
        <v>Thermo Fisher</v>
      </c>
      <c r="J105" s="33" t="str">
        <f t="shared" si="8"/>
        <v>CT1587B</v>
      </c>
    </row>
    <row r="106" spans="1:10" s="14" customFormat="1" ht="12.75" x14ac:dyDescent="0.2">
      <c r="A106" s="21">
        <v>97</v>
      </c>
      <c r="B106" s="20" t="s">
        <v>195</v>
      </c>
      <c r="C106" s="22" t="s">
        <v>95</v>
      </c>
      <c r="D106" s="21" t="s">
        <v>196</v>
      </c>
      <c r="E106" s="22" t="s">
        <v>49</v>
      </c>
      <c r="F106" s="19">
        <v>6</v>
      </c>
      <c r="G106" s="23">
        <v>0</v>
      </c>
      <c r="H106" s="23">
        <f t="shared" ref="H106:H137" si="9">F106*G106</f>
        <v>0</v>
      </c>
      <c r="I106" s="22" t="str">
        <f t="shared" ref="I106:I129" si="10">C106</f>
        <v>Thermo Fisher</v>
      </c>
      <c r="J106" s="21" t="str">
        <f t="shared" ref="J106:J129" si="11">D106</f>
        <v>CT1616B</v>
      </c>
    </row>
    <row r="107" spans="1:10" s="14" customFormat="1" ht="12.75" x14ac:dyDescent="0.2">
      <c r="A107" s="26">
        <v>98</v>
      </c>
      <c r="B107" s="25" t="s">
        <v>197</v>
      </c>
      <c r="C107" s="27" t="s">
        <v>95</v>
      </c>
      <c r="D107" s="26" t="s">
        <v>198</v>
      </c>
      <c r="E107" s="27" t="s">
        <v>49</v>
      </c>
      <c r="F107" s="24">
        <v>6</v>
      </c>
      <c r="G107" s="28">
        <v>0</v>
      </c>
      <c r="H107" s="28">
        <f t="shared" si="9"/>
        <v>0</v>
      </c>
      <c r="I107" s="36" t="str">
        <f t="shared" si="10"/>
        <v>Thermo Fisher</v>
      </c>
      <c r="J107" s="33" t="str">
        <f t="shared" si="11"/>
        <v>CT1619B</v>
      </c>
    </row>
    <row r="108" spans="1:10" s="14" customFormat="1" ht="12.75" x14ac:dyDescent="0.2">
      <c r="A108" s="21">
        <v>99</v>
      </c>
      <c r="B108" s="20" t="s">
        <v>199</v>
      </c>
      <c r="C108" s="22" t="s">
        <v>95</v>
      </c>
      <c r="D108" s="21" t="s">
        <v>200</v>
      </c>
      <c r="E108" s="22" t="s">
        <v>49</v>
      </c>
      <c r="F108" s="19">
        <v>6</v>
      </c>
      <c r="G108" s="23">
        <v>0</v>
      </c>
      <c r="H108" s="23">
        <f t="shared" si="9"/>
        <v>0</v>
      </c>
      <c r="I108" s="22" t="str">
        <f t="shared" si="10"/>
        <v>Thermo Fisher</v>
      </c>
      <c r="J108" s="21" t="str">
        <f t="shared" si="11"/>
        <v>CT1629B</v>
      </c>
    </row>
    <row r="109" spans="1:10" s="14" customFormat="1" ht="12.75" x14ac:dyDescent="0.2">
      <c r="A109" s="26">
        <v>100</v>
      </c>
      <c r="B109" s="25" t="s">
        <v>201</v>
      </c>
      <c r="C109" s="27" t="s">
        <v>95</v>
      </c>
      <c r="D109" s="26" t="s">
        <v>202</v>
      </c>
      <c r="E109" s="27" t="s">
        <v>49</v>
      </c>
      <c r="F109" s="24">
        <v>6</v>
      </c>
      <c r="G109" s="28">
        <v>0</v>
      </c>
      <c r="H109" s="28">
        <f t="shared" si="9"/>
        <v>0</v>
      </c>
      <c r="I109" s="36" t="str">
        <f t="shared" si="10"/>
        <v>Thermo Fisher</v>
      </c>
      <c r="J109" s="33" t="str">
        <f t="shared" si="11"/>
        <v>CT1633B</v>
      </c>
    </row>
    <row r="110" spans="1:10" s="14" customFormat="1" ht="12.75" x14ac:dyDescent="0.2">
      <c r="A110" s="21">
        <v>101</v>
      </c>
      <c r="B110" s="20" t="s">
        <v>203</v>
      </c>
      <c r="C110" s="22" t="s">
        <v>95</v>
      </c>
      <c r="D110" s="21" t="s">
        <v>204</v>
      </c>
      <c r="E110" s="22" t="s">
        <v>49</v>
      </c>
      <c r="F110" s="19">
        <v>6</v>
      </c>
      <c r="G110" s="23">
        <v>0</v>
      </c>
      <c r="H110" s="23">
        <f t="shared" si="9"/>
        <v>0</v>
      </c>
      <c r="I110" s="22" t="str">
        <f t="shared" si="10"/>
        <v>Thermo Fisher</v>
      </c>
      <c r="J110" s="21" t="str">
        <f t="shared" si="11"/>
        <v>CT1649B</v>
      </c>
    </row>
    <row r="111" spans="1:10" s="14" customFormat="1" ht="12.75" x14ac:dyDescent="0.2">
      <c r="A111" s="26">
        <v>102</v>
      </c>
      <c r="B111" s="25" t="s">
        <v>205</v>
      </c>
      <c r="C111" s="27" t="s">
        <v>95</v>
      </c>
      <c r="D111" s="26" t="s">
        <v>206</v>
      </c>
      <c r="E111" s="27" t="s">
        <v>49</v>
      </c>
      <c r="F111" s="24">
        <v>6</v>
      </c>
      <c r="G111" s="28">
        <v>0</v>
      </c>
      <c r="H111" s="28">
        <f t="shared" si="9"/>
        <v>0</v>
      </c>
      <c r="I111" s="36" t="str">
        <f t="shared" si="10"/>
        <v>Thermo Fisher</v>
      </c>
      <c r="J111" s="33" t="str">
        <f t="shared" si="11"/>
        <v>CT1761B</v>
      </c>
    </row>
    <row r="112" spans="1:10" s="14" customFormat="1" ht="12.75" x14ac:dyDescent="0.2">
      <c r="A112" s="21">
        <v>103</v>
      </c>
      <c r="B112" s="20" t="s">
        <v>207</v>
      </c>
      <c r="C112" s="22" t="s">
        <v>95</v>
      </c>
      <c r="D112" s="21" t="s">
        <v>208</v>
      </c>
      <c r="E112" s="22" t="s">
        <v>49</v>
      </c>
      <c r="F112" s="19">
        <v>6</v>
      </c>
      <c r="G112" s="23">
        <v>0</v>
      </c>
      <c r="H112" s="23">
        <f t="shared" si="9"/>
        <v>0</v>
      </c>
      <c r="I112" s="22" t="str">
        <f t="shared" si="10"/>
        <v>Thermo Fisher</v>
      </c>
      <c r="J112" s="21" t="str">
        <f t="shared" si="11"/>
        <v>CT1880B</v>
      </c>
    </row>
    <row r="113" spans="1:10" s="14" customFormat="1" ht="12.75" x14ac:dyDescent="0.2">
      <c r="A113" s="26">
        <v>104</v>
      </c>
      <c r="B113" s="25" t="s">
        <v>209</v>
      </c>
      <c r="C113" s="27" t="s">
        <v>95</v>
      </c>
      <c r="D113" s="26" t="s">
        <v>210</v>
      </c>
      <c r="E113" s="27" t="s">
        <v>49</v>
      </c>
      <c r="F113" s="24">
        <v>6</v>
      </c>
      <c r="G113" s="28">
        <v>0</v>
      </c>
      <c r="H113" s="28">
        <f t="shared" si="9"/>
        <v>0</v>
      </c>
      <c r="I113" s="36" t="str">
        <f t="shared" si="10"/>
        <v>Thermo Fisher</v>
      </c>
      <c r="J113" s="33" t="str">
        <f t="shared" si="11"/>
        <v>CT1942B</v>
      </c>
    </row>
    <row r="114" spans="1:10" s="14" customFormat="1" ht="12.75" x14ac:dyDescent="0.2">
      <c r="A114" s="21">
        <v>105</v>
      </c>
      <c r="B114" s="20" t="s">
        <v>211</v>
      </c>
      <c r="C114" s="22" t="s">
        <v>95</v>
      </c>
      <c r="D114" s="21" t="s">
        <v>212</v>
      </c>
      <c r="E114" s="22" t="s">
        <v>49</v>
      </c>
      <c r="F114" s="19">
        <v>6</v>
      </c>
      <c r="G114" s="23">
        <v>0</v>
      </c>
      <c r="H114" s="23">
        <f t="shared" si="9"/>
        <v>0</v>
      </c>
      <c r="I114" s="22" t="str">
        <f t="shared" si="10"/>
        <v>Thermo Fisher</v>
      </c>
      <c r="J114" s="21" t="str">
        <f t="shared" si="11"/>
        <v>CT1952B</v>
      </c>
    </row>
    <row r="115" spans="1:10" s="14" customFormat="1" ht="12.75" x14ac:dyDescent="0.2">
      <c r="A115" s="26">
        <v>106</v>
      </c>
      <c r="B115" s="25" t="s">
        <v>213</v>
      </c>
      <c r="C115" s="27" t="s">
        <v>95</v>
      </c>
      <c r="D115" s="26" t="s">
        <v>214</v>
      </c>
      <c r="E115" s="27" t="s">
        <v>215</v>
      </c>
      <c r="F115" s="24">
        <v>6</v>
      </c>
      <c r="G115" s="28">
        <v>0</v>
      </c>
      <c r="H115" s="28">
        <f t="shared" si="9"/>
        <v>0</v>
      </c>
      <c r="I115" s="36" t="str">
        <f t="shared" si="10"/>
        <v>Thermo Fisher</v>
      </c>
      <c r="J115" s="33" t="str">
        <f t="shared" si="11"/>
        <v xml:space="preserve">DD0001T </v>
      </c>
    </row>
    <row r="116" spans="1:10" s="14" customFormat="1" ht="12.75" x14ac:dyDescent="0.2">
      <c r="A116" s="21">
        <v>107</v>
      </c>
      <c r="B116" s="20" t="s">
        <v>216</v>
      </c>
      <c r="C116" s="22" t="s">
        <v>95</v>
      </c>
      <c r="D116" s="21" t="s">
        <v>217</v>
      </c>
      <c r="E116" s="22" t="s">
        <v>215</v>
      </c>
      <c r="F116" s="19">
        <v>6</v>
      </c>
      <c r="G116" s="23">
        <v>0</v>
      </c>
      <c r="H116" s="23">
        <f t="shared" si="9"/>
        <v>0</v>
      </c>
      <c r="I116" s="22" t="str">
        <f t="shared" si="10"/>
        <v>Thermo Fisher</v>
      </c>
      <c r="J116" s="21" t="str">
        <f t="shared" si="11"/>
        <v xml:space="preserve">DD0002T </v>
      </c>
    </row>
    <row r="117" spans="1:10" s="14" customFormat="1" ht="12.75" x14ac:dyDescent="0.2">
      <c r="A117" s="26">
        <v>108</v>
      </c>
      <c r="B117" s="25" t="s">
        <v>218</v>
      </c>
      <c r="C117" s="27" t="s">
        <v>95</v>
      </c>
      <c r="D117" s="26">
        <v>920571</v>
      </c>
      <c r="E117" s="27" t="s">
        <v>104</v>
      </c>
      <c r="F117" s="24">
        <v>10</v>
      </c>
      <c r="G117" s="28">
        <v>0</v>
      </c>
      <c r="H117" s="28">
        <f t="shared" si="9"/>
        <v>0</v>
      </c>
      <c r="I117" s="36" t="str">
        <f t="shared" si="10"/>
        <v>Thermo Fisher</v>
      </c>
      <c r="J117" s="33">
        <f t="shared" si="11"/>
        <v>920571</v>
      </c>
    </row>
    <row r="118" spans="1:10" s="14" customFormat="1" ht="12.75" x14ac:dyDescent="0.2">
      <c r="A118" s="21">
        <v>109</v>
      </c>
      <c r="B118" s="20" t="s">
        <v>219</v>
      </c>
      <c r="C118" s="22" t="s">
        <v>95</v>
      </c>
      <c r="D118" s="21">
        <v>920451</v>
      </c>
      <c r="E118" s="22" t="s">
        <v>104</v>
      </c>
      <c r="F118" s="19">
        <v>10</v>
      </c>
      <c r="G118" s="23">
        <v>0</v>
      </c>
      <c r="H118" s="23">
        <f t="shared" si="9"/>
        <v>0</v>
      </c>
      <c r="I118" s="22" t="str">
        <f t="shared" si="10"/>
        <v>Thermo Fisher</v>
      </c>
      <c r="J118" s="21">
        <f t="shared" si="11"/>
        <v>920451</v>
      </c>
    </row>
    <row r="119" spans="1:10" s="14" customFormat="1" ht="12.75" x14ac:dyDescent="0.2">
      <c r="A119" s="26">
        <v>110</v>
      </c>
      <c r="B119" s="25" t="s">
        <v>220</v>
      </c>
      <c r="C119" s="27" t="s">
        <v>95</v>
      </c>
      <c r="D119" s="26">
        <v>921291</v>
      </c>
      <c r="E119" s="27" t="s">
        <v>104</v>
      </c>
      <c r="F119" s="24">
        <v>10</v>
      </c>
      <c r="G119" s="28">
        <v>0</v>
      </c>
      <c r="H119" s="28">
        <f t="shared" si="9"/>
        <v>0</v>
      </c>
      <c r="I119" s="36" t="str">
        <f t="shared" si="10"/>
        <v>Thermo Fisher</v>
      </c>
      <c r="J119" s="33">
        <f t="shared" si="11"/>
        <v>921291</v>
      </c>
    </row>
    <row r="120" spans="1:10" s="14" customFormat="1" ht="12.75" x14ac:dyDescent="0.2">
      <c r="A120" s="21">
        <v>111</v>
      </c>
      <c r="B120" s="20" t="s">
        <v>221</v>
      </c>
      <c r="C120" s="22" t="s">
        <v>95</v>
      </c>
      <c r="D120" s="21">
        <v>920541</v>
      </c>
      <c r="E120" s="22" t="s">
        <v>104</v>
      </c>
      <c r="F120" s="19">
        <v>10</v>
      </c>
      <c r="G120" s="23">
        <v>0</v>
      </c>
      <c r="H120" s="23">
        <f t="shared" si="9"/>
        <v>0</v>
      </c>
      <c r="I120" s="22" t="str">
        <f t="shared" si="10"/>
        <v>Thermo Fisher</v>
      </c>
      <c r="J120" s="21">
        <f t="shared" si="11"/>
        <v>920541</v>
      </c>
    </row>
    <row r="121" spans="1:10" s="14" customFormat="1" ht="12.75" x14ac:dyDescent="0.2">
      <c r="A121" s="26">
        <v>112</v>
      </c>
      <c r="B121" s="25" t="s">
        <v>222</v>
      </c>
      <c r="C121" s="27" t="s">
        <v>95</v>
      </c>
      <c r="D121" s="26">
        <v>920101</v>
      </c>
      <c r="E121" s="27" t="s">
        <v>104</v>
      </c>
      <c r="F121" s="24">
        <v>10</v>
      </c>
      <c r="G121" s="28">
        <v>0</v>
      </c>
      <c r="H121" s="28">
        <f t="shared" si="9"/>
        <v>0</v>
      </c>
      <c r="I121" s="36" t="str">
        <f t="shared" si="10"/>
        <v>Thermo Fisher</v>
      </c>
      <c r="J121" s="33">
        <f t="shared" si="11"/>
        <v>920101</v>
      </c>
    </row>
    <row r="122" spans="1:10" s="14" customFormat="1" ht="12.75" x14ac:dyDescent="0.2">
      <c r="A122" s="21">
        <v>113</v>
      </c>
      <c r="B122" s="20" t="s">
        <v>223</v>
      </c>
      <c r="C122" s="22" t="s">
        <v>95</v>
      </c>
      <c r="D122" s="21">
        <v>920121</v>
      </c>
      <c r="E122" s="22" t="s">
        <v>104</v>
      </c>
      <c r="F122" s="19">
        <v>10</v>
      </c>
      <c r="G122" s="23">
        <v>0</v>
      </c>
      <c r="H122" s="23">
        <f t="shared" si="9"/>
        <v>0</v>
      </c>
      <c r="I122" s="22" t="str">
        <f t="shared" si="10"/>
        <v>Thermo Fisher</v>
      </c>
      <c r="J122" s="21">
        <f t="shared" si="11"/>
        <v>920121</v>
      </c>
    </row>
    <row r="123" spans="1:10" s="14" customFormat="1" ht="12.75" x14ac:dyDescent="0.2">
      <c r="A123" s="26">
        <v>114</v>
      </c>
      <c r="B123" s="25" t="s">
        <v>224</v>
      </c>
      <c r="C123" s="27" t="s">
        <v>95</v>
      </c>
      <c r="D123" s="26">
        <v>921381</v>
      </c>
      <c r="E123" s="27" t="s">
        <v>104</v>
      </c>
      <c r="F123" s="24">
        <v>10</v>
      </c>
      <c r="G123" s="28">
        <v>0</v>
      </c>
      <c r="H123" s="28">
        <f t="shared" si="9"/>
        <v>0</v>
      </c>
      <c r="I123" s="36" t="str">
        <f t="shared" si="10"/>
        <v>Thermo Fisher</v>
      </c>
      <c r="J123" s="33">
        <f t="shared" si="11"/>
        <v>921381</v>
      </c>
    </row>
    <row r="124" spans="1:10" s="14" customFormat="1" ht="12.75" x14ac:dyDescent="0.2">
      <c r="A124" s="21">
        <v>115</v>
      </c>
      <c r="B124" s="20" t="s">
        <v>225</v>
      </c>
      <c r="C124" s="22" t="s">
        <v>95</v>
      </c>
      <c r="D124" s="21">
        <v>920841</v>
      </c>
      <c r="E124" s="22" t="s">
        <v>104</v>
      </c>
      <c r="F124" s="19">
        <v>10</v>
      </c>
      <c r="G124" s="23">
        <v>0</v>
      </c>
      <c r="H124" s="23">
        <f t="shared" si="9"/>
        <v>0</v>
      </c>
      <c r="I124" s="22" t="str">
        <f t="shared" si="10"/>
        <v>Thermo Fisher</v>
      </c>
      <c r="J124" s="21">
        <f t="shared" si="11"/>
        <v>920841</v>
      </c>
    </row>
    <row r="125" spans="1:10" s="14" customFormat="1" ht="12.75" x14ac:dyDescent="0.2">
      <c r="A125" s="26">
        <v>116</v>
      </c>
      <c r="B125" s="25" t="s">
        <v>226</v>
      </c>
      <c r="C125" s="27" t="s">
        <v>95</v>
      </c>
      <c r="D125" s="26">
        <v>920181</v>
      </c>
      <c r="E125" s="27" t="s">
        <v>104</v>
      </c>
      <c r="F125" s="24">
        <v>10</v>
      </c>
      <c r="G125" s="28">
        <v>0</v>
      </c>
      <c r="H125" s="28">
        <f t="shared" si="9"/>
        <v>0</v>
      </c>
      <c r="I125" s="36" t="str">
        <f t="shared" si="10"/>
        <v>Thermo Fisher</v>
      </c>
      <c r="J125" s="33">
        <f t="shared" si="11"/>
        <v>920181</v>
      </c>
    </row>
    <row r="126" spans="1:10" s="14" customFormat="1" ht="12.75" x14ac:dyDescent="0.2">
      <c r="A126" s="21">
        <v>117</v>
      </c>
      <c r="B126" s="20" t="s">
        <v>227</v>
      </c>
      <c r="C126" s="22" t="s">
        <v>95</v>
      </c>
      <c r="D126" s="21" t="s">
        <v>228</v>
      </c>
      <c r="E126" s="22" t="s">
        <v>104</v>
      </c>
      <c r="F126" s="19">
        <v>500</v>
      </c>
      <c r="G126" s="23">
        <v>0</v>
      </c>
      <c r="H126" s="23">
        <f t="shared" si="9"/>
        <v>0</v>
      </c>
      <c r="I126" s="22" t="str">
        <f t="shared" si="10"/>
        <v>Thermo Fisher</v>
      </c>
      <c r="J126" s="21" t="str">
        <f t="shared" si="11"/>
        <v>PB5039A</v>
      </c>
    </row>
    <row r="127" spans="1:10" s="14" customFormat="1" ht="12.75" x14ac:dyDescent="0.2">
      <c r="A127" s="26">
        <v>118</v>
      </c>
      <c r="B127" s="25" t="s">
        <v>229</v>
      </c>
      <c r="C127" s="27" t="s">
        <v>95</v>
      </c>
      <c r="D127" s="26" t="s">
        <v>230</v>
      </c>
      <c r="E127" s="27" t="s">
        <v>104</v>
      </c>
      <c r="F127" s="24">
        <v>10</v>
      </c>
      <c r="G127" s="28">
        <v>0</v>
      </c>
      <c r="H127" s="28">
        <f t="shared" si="9"/>
        <v>0</v>
      </c>
      <c r="I127" s="36" t="str">
        <f t="shared" si="10"/>
        <v>Thermo Fisher</v>
      </c>
      <c r="J127" s="33" t="str">
        <f t="shared" si="11"/>
        <v>PO5001A</v>
      </c>
    </row>
    <row r="128" spans="1:10" s="14" customFormat="1" ht="25.5" x14ac:dyDescent="0.2">
      <c r="A128" s="21">
        <v>119</v>
      </c>
      <c r="B128" s="20" t="s">
        <v>231</v>
      </c>
      <c r="C128" s="22" t="s">
        <v>95</v>
      </c>
      <c r="D128" s="21" t="s">
        <v>232</v>
      </c>
      <c r="E128" s="22" t="s">
        <v>233</v>
      </c>
      <c r="F128" s="19">
        <v>30</v>
      </c>
      <c r="G128" s="23">
        <v>0</v>
      </c>
      <c r="H128" s="23">
        <f t="shared" si="9"/>
        <v>0</v>
      </c>
      <c r="I128" s="22" t="str">
        <f t="shared" si="10"/>
        <v>Thermo Fisher</v>
      </c>
      <c r="J128" s="21" t="str">
        <f t="shared" si="11"/>
        <v>PO5024C</v>
      </c>
    </row>
    <row r="129" spans="1:10" s="14" customFormat="1" ht="12.75" x14ac:dyDescent="0.2">
      <c r="A129" s="26">
        <v>120</v>
      </c>
      <c r="B129" s="25" t="s">
        <v>234</v>
      </c>
      <c r="C129" s="27" t="s">
        <v>95</v>
      </c>
      <c r="D129" s="26" t="s">
        <v>235</v>
      </c>
      <c r="E129" s="27" t="s">
        <v>104</v>
      </c>
      <c r="F129" s="24">
        <v>20</v>
      </c>
      <c r="G129" s="28">
        <v>0</v>
      </c>
      <c r="H129" s="28">
        <f t="shared" si="9"/>
        <v>0</v>
      </c>
      <c r="I129" s="36" t="str">
        <f t="shared" si="10"/>
        <v>Thermo Fisher</v>
      </c>
      <c r="J129" s="33" t="str">
        <f t="shared" si="11"/>
        <v>PO5032A</v>
      </c>
    </row>
    <row r="130" spans="1:10" s="14" customFormat="1" ht="12.75" x14ac:dyDescent="0.2">
      <c r="A130" s="21">
        <v>121</v>
      </c>
      <c r="B130" s="20" t="s">
        <v>242</v>
      </c>
      <c r="C130" s="22" t="s">
        <v>95</v>
      </c>
      <c r="D130" s="21" t="s">
        <v>240</v>
      </c>
      <c r="E130" s="22" t="s">
        <v>241</v>
      </c>
      <c r="F130" s="19">
        <v>10</v>
      </c>
      <c r="G130" s="23">
        <v>0</v>
      </c>
      <c r="H130" s="23">
        <f t="shared" si="9"/>
        <v>0</v>
      </c>
      <c r="I130" s="22" t="str">
        <f t="shared" ref="I130" si="12">C130</f>
        <v>Thermo Fisher</v>
      </c>
      <c r="J130" s="21" t="str">
        <f t="shared" ref="J130" si="13">D130</f>
        <v>CN0020C</v>
      </c>
    </row>
    <row r="131" spans="1:10" s="14" customFormat="1" ht="25.5" x14ac:dyDescent="0.2">
      <c r="A131" s="26">
        <v>122</v>
      </c>
      <c r="B131" s="25" t="s">
        <v>236</v>
      </c>
      <c r="C131" s="27" t="s">
        <v>95</v>
      </c>
      <c r="D131" s="26" t="s">
        <v>237</v>
      </c>
      <c r="E131" s="27" t="s">
        <v>104</v>
      </c>
      <c r="F131" s="24">
        <v>10</v>
      </c>
      <c r="G131" s="28">
        <v>0</v>
      </c>
      <c r="H131" s="28">
        <f t="shared" si="9"/>
        <v>0</v>
      </c>
      <c r="I131" s="36" t="str">
        <f>C131</f>
        <v>Thermo Fisher</v>
      </c>
      <c r="J131" s="33" t="str">
        <f>D131</f>
        <v>PO5094C</v>
      </c>
    </row>
    <row r="132" spans="1:10" s="14" customFormat="1" ht="13.5" thickBot="1" x14ac:dyDescent="0.25">
      <c r="A132" s="21">
        <v>123</v>
      </c>
      <c r="B132" s="20" t="s">
        <v>238</v>
      </c>
      <c r="C132" s="22" t="s">
        <v>95</v>
      </c>
      <c r="D132" s="21" t="s">
        <v>239</v>
      </c>
      <c r="E132" s="22" t="s">
        <v>104</v>
      </c>
      <c r="F132" s="19">
        <v>5</v>
      </c>
      <c r="G132" s="23">
        <v>0</v>
      </c>
      <c r="H132" s="23">
        <f t="shared" si="9"/>
        <v>0</v>
      </c>
      <c r="I132" s="22" t="str">
        <f>C132</f>
        <v>Thermo Fisher</v>
      </c>
      <c r="J132" s="21" t="str">
        <f>D132</f>
        <v>SR 0233</v>
      </c>
    </row>
    <row r="133" spans="1:10" s="32" customFormat="1" ht="13.5" thickBot="1" x14ac:dyDescent="0.25">
      <c r="A133" s="31"/>
      <c r="B133" s="37" t="str">
        <f>"Razem wartość brutto "&amp;F5</f>
        <v>Razem wartość brutto Część 18</v>
      </c>
      <c r="C133" s="41"/>
      <c r="D133" s="42"/>
      <c r="E133" s="42"/>
      <c r="F133" s="42"/>
      <c r="G133" s="34"/>
      <c r="H133" s="35">
        <f>SUM(H10:H132)</f>
        <v>0</v>
      </c>
      <c r="I133" s="34"/>
      <c r="J133" s="34"/>
    </row>
    <row r="134" spans="1:10" ht="12.75" x14ac:dyDescent="0.2">
      <c r="A134" s="7"/>
      <c r="B134" s="8"/>
      <c r="C134" s="8"/>
      <c r="D134" s="8"/>
      <c r="E134" s="7"/>
      <c r="F134" s="8"/>
      <c r="G134" s="8"/>
      <c r="H134" s="8" t="s">
        <v>5</v>
      </c>
      <c r="I134"/>
      <c r="J134"/>
    </row>
    <row r="135" spans="1:10" ht="49.5" customHeight="1" x14ac:dyDescent="0.2">
      <c r="A135" s="7"/>
      <c r="B135" s="40" t="s">
        <v>10</v>
      </c>
      <c r="C135" s="40"/>
      <c r="D135" s="40"/>
      <c r="E135" s="40"/>
      <c r="F135" s="40"/>
      <c r="G135" s="8"/>
      <c r="H135" s="8"/>
      <c r="I135"/>
      <c r="J135"/>
    </row>
    <row r="136" spans="1:10" ht="12.75" x14ac:dyDescent="0.2">
      <c r="D136" s="8"/>
      <c r="E136" s="7"/>
      <c r="F136" s="8"/>
      <c r="G136" s="8"/>
      <c r="H136" s="8"/>
      <c r="I136"/>
      <c r="J136"/>
    </row>
    <row r="137" spans="1:10" s="10" customFormat="1" ht="12.75" x14ac:dyDescent="0.2">
      <c r="A137" s="9"/>
      <c r="B137" s="11"/>
      <c r="C137" s="11"/>
      <c r="D137" s="11"/>
      <c r="E137" s="11"/>
      <c r="F137" s="11"/>
      <c r="I137"/>
      <c r="J137"/>
    </row>
    <row r="138" spans="1:10" ht="12.75" x14ac:dyDescent="0.2">
      <c r="E138" s="1"/>
      <c r="I138"/>
      <c r="J138"/>
    </row>
    <row r="139" spans="1:10" ht="12.75" x14ac:dyDescent="0.2">
      <c r="B139" s="1" t="s">
        <v>3</v>
      </c>
      <c r="E139" s="1"/>
      <c r="I139"/>
      <c r="J139"/>
    </row>
    <row r="140" spans="1:10" x14ac:dyDescent="0.2">
      <c r="B140" s="14" t="s">
        <v>14</v>
      </c>
      <c r="E140" s="1"/>
    </row>
  </sheetData>
  <mergeCells count="3">
    <mergeCell ref="A6:H7"/>
    <mergeCell ref="B135:F135"/>
    <mergeCell ref="C133:F13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7" orientation="landscape" horizontalDpi="300" verticalDpi="300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Stivi OK</cp:lastModifiedBy>
  <cp:lastPrinted>2020-03-04T13:44:33Z</cp:lastPrinted>
  <dcterms:created xsi:type="dcterms:W3CDTF">2002-11-08T11:04:29Z</dcterms:created>
  <dcterms:modified xsi:type="dcterms:W3CDTF">2021-07-22T20:58:20Z</dcterms:modified>
</cp:coreProperties>
</file>