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Arkusz1!$A$1:$J$27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1" i="1"/>
  <c r="H10" i="1"/>
  <c r="B19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19" i="1" l="1"/>
</calcChain>
</file>

<file path=xl/sharedStrings.xml><?xml version="1.0" encoding="utf-8"?>
<sst xmlns="http://schemas.openxmlformats.org/spreadsheetml/2006/main" count="56" uniqueCount="45">
  <si>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</si>
  <si>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</si>
  <si>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</si>
  <si>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</si>
  <si>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</si>
  <si>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</si>
  <si>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</si>
  <si>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</si>
  <si>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</si>
  <si>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</si>
  <si>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</si>
  <si>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</si>
  <si>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</si>
  <si>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</si>
  <si>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</si>
  <si>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</si>
  <si>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…………………………………………………………</t>
  </si>
  <si>
    <t>(Podpis Wykonawcy)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</si>
  <si>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Merck Millipore, MORAVEK, HARTMAN, ARC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</si>
  <si>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Adiponectin  RIA</t>
  </si>
  <si>
    <t>Merck</t>
  </si>
  <si>
    <t>HADP-61HK</t>
  </si>
  <si>
    <t>125t.</t>
  </si>
  <si>
    <t>Ghrelin Total RIA</t>
  </si>
  <si>
    <t>GHRT-89HK</t>
  </si>
  <si>
    <t>Ghrelin Active  RIA</t>
  </si>
  <si>
    <t>GHRA-88HK</t>
  </si>
  <si>
    <t>Human Leptin RIA</t>
  </si>
  <si>
    <t>HL-81HK</t>
  </si>
  <si>
    <t>Human Total PYY Kit RIA</t>
  </si>
  <si>
    <t>PYYT-66HK</t>
  </si>
  <si>
    <t>Thymidine [methyl-3H]</t>
  </si>
  <si>
    <t>Hartman</t>
  </si>
  <si>
    <t>MT6037</t>
  </si>
  <si>
    <t>5 mCi</t>
  </si>
  <si>
    <t>L-Proline [2,3,4,5-3H]</t>
  </si>
  <si>
    <t>MT522</t>
  </si>
  <si>
    <t>N-FMOC L-Proline [1-14C]</t>
  </si>
  <si>
    <t>ARC</t>
  </si>
  <si>
    <t>ARC1837</t>
  </si>
  <si>
    <t>50uCi</t>
  </si>
  <si>
    <t>Deoxy-D-glucose,2-[1,2-3H(N)]-5mCi (185MBq)</t>
  </si>
  <si>
    <t>Moravec</t>
  </si>
  <si>
    <t>MT 911S</t>
  </si>
  <si>
    <t>Część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</si>
</sst>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6"/>
  <sheetViews>
    <sheetView tabSelected="1" zoomScaleNormal="100" zoomScaleSheetLayoutView="85" workbookViewId="0">
      <selection activeCell="L9" sqref="L9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44</v>
      </c>
      <c r="H5" s="1" t="s">
        <v>12</v>
      </c>
    </row>
    <row r="6" spans="1:10" ht="12.75" x14ac:dyDescent="0.2">
      <c r="A6" s="38" t="s">
        <v>18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12.75" x14ac:dyDescent="0.2">
      <c r="A10" s="21">
        <v>1</v>
      </c>
      <c r="B10" s="20" t="s">
        <v>19</v>
      </c>
      <c r="C10" s="22" t="s">
        <v>20</v>
      </c>
      <c r="D10" s="21" t="s">
        <v>21</v>
      </c>
      <c r="E10" s="22" t="s">
        <v>22</v>
      </c>
      <c r="F10" s="19">
        <v>2</v>
      </c>
      <c r="G10" s="23">
        <v>0</v>
      </c>
      <c r="H10" s="23">
        <f>F10*G10</f>
        <v>0</v>
      </c>
      <c r="I10" s="22" t="str">
        <f>C10</f>
        <v>Merck</v>
      </c>
      <c r="J10" s="21" t="str">
        <f>D10</f>
        <v>HADP-61HK</v>
      </c>
    </row>
    <row r="11" spans="1:10" ht="12.75" x14ac:dyDescent="0.2">
      <c r="A11" s="26">
        <v>2</v>
      </c>
      <c r="B11" s="25" t="s">
        <v>23</v>
      </c>
      <c r="C11" s="27" t="s">
        <v>20</v>
      </c>
      <c r="D11" s="26" t="s">
        <v>24</v>
      </c>
      <c r="E11" s="27" t="s">
        <v>22</v>
      </c>
      <c r="F11" s="24">
        <v>2</v>
      </c>
      <c r="G11" s="28">
        <v>0</v>
      </c>
      <c r="H11" s="28">
        <f>F11*G11</f>
        <v>0</v>
      </c>
      <c r="I11" s="36" t="str">
        <f>C11</f>
        <v>Merck</v>
      </c>
      <c r="J11" s="33" t="str">
        <f>D11</f>
        <v>GHRT-89HK</v>
      </c>
    </row>
    <row r="12" spans="1:10" ht="12.75" x14ac:dyDescent="0.2">
      <c r="A12" s="21">
        <v>3</v>
      </c>
      <c r="B12" s="20" t="s">
        <v>25</v>
      </c>
      <c r="C12" s="22" t="s">
        <v>20</v>
      </c>
      <c r="D12" s="21" t="s">
        <v>26</v>
      </c>
      <c r="E12" s="22" t="s">
        <v>22</v>
      </c>
      <c r="F12" s="19">
        <v>2</v>
      </c>
      <c r="G12" s="23">
        <v>0</v>
      </c>
      <c r="H12" s="23">
        <f>F12*G12</f>
        <v>0</v>
      </c>
      <c r="I12" s="22" t="str">
        <f>C12</f>
        <v>Merck</v>
      </c>
      <c r="J12" s="21" t="str">
        <f>D12</f>
        <v>GHRA-88HK</v>
      </c>
    </row>
    <row r="13" spans="1:10" ht="12.75" x14ac:dyDescent="0.2">
      <c r="A13" s="26">
        <v>4</v>
      </c>
      <c r="B13" s="25" t="s">
        <v>27</v>
      </c>
      <c r="C13" s="27" t="s">
        <v>20</v>
      </c>
      <c r="D13" s="26" t="s">
        <v>28</v>
      </c>
      <c r="E13" s="27" t="s">
        <v>22</v>
      </c>
      <c r="F13" s="24">
        <v>2</v>
      </c>
      <c r="G13" s="28">
        <v>0</v>
      </c>
      <c r="H13" s="28">
        <f>F13*G13</f>
        <v>0</v>
      </c>
      <c r="I13" s="36" t="str">
        <f>C13</f>
        <v>Merck</v>
      </c>
      <c r="J13" s="33" t="str">
        <f>D13</f>
        <v>HL-81HK</v>
      </c>
    </row>
    <row r="14" spans="1:10" ht="12.75" x14ac:dyDescent="0.2">
      <c r="A14" s="21">
        <v>5</v>
      </c>
      <c r="B14" s="20" t="s">
        <v>29</v>
      </c>
      <c r="C14" s="22" t="s">
        <v>20</v>
      </c>
      <c r="D14" s="21" t="s">
        <v>30</v>
      </c>
      <c r="E14" s="22" t="s">
        <v>22</v>
      </c>
      <c r="F14" s="19">
        <v>2</v>
      </c>
      <c r="G14" s="23">
        <v>0</v>
      </c>
      <c r="H14" s="23">
        <f>F14*G14</f>
        <v>0</v>
      </c>
      <c r="I14" s="22" t="str">
        <f>C14</f>
        <v>Merck</v>
      </c>
      <c r="J14" s="21" t="str">
        <f>D14</f>
        <v>PYYT-66HK</v>
      </c>
    </row>
    <row r="15" spans="1:10" ht="12.75" x14ac:dyDescent="0.2">
      <c r="A15" s="26">
        <v>6</v>
      </c>
      <c r="B15" s="25" t="s">
        <v>31</v>
      </c>
      <c r="C15" s="27" t="s">
        <v>32</v>
      </c>
      <c r="D15" s="26" t="s">
        <v>33</v>
      </c>
      <c r="E15" s="27" t="s">
        <v>34</v>
      </c>
      <c r="F15" s="24">
        <v>2</v>
      </c>
      <c r="G15" s="28">
        <v>0</v>
      </c>
      <c r="H15" s="28">
        <f>F15*G15</f>
        <v>0</v>
      </c>
      <c r="I15" s="36" t="str">
        <f>C15</f>
        <v>Hartman</v>
      </c>
      <c r="J15" s="33" t="str">
        <f>D15</f>
        <v>MT6037</v>
      </c>
    </row>
    <row r="16" spans="1:10" ht="12.75" x14ac:dyDescent="0.2">
      <c r="A16" s="21">
        <v>7</v>
      </c>
      <c r="B16" s="20" t="s">
        <v>35</v>
      </c>
      <c r="C16" s="22" t="s">
        <v>32</v>
      </c>
      <c r="D16" s="21" t="s">
        <v>36</v>
      </c>
      <c r="E16" s="22" t="s">
        <v>34</v>
      </c>
      <c r="F16" s="19">
        <v>2</v>
      </c>
      <c r="G16" s="23">
        <v>0</v>
      </c>
      <c r="H16" s="23">
        <f>F16*G16</f>
        <v>0</v>
      </c>
      <c r="I16" s="22" t="str">
        <f>C16</f>
        <v>Hartman</v>
      </c>
      <c r="J16" s="21" t="str">
        <f>D16</f>
        <v>MT522</v>
      </c>
    </row>
    <row r="17" spans="1:10" ht="12.75" x14ac:dyDescent="0.2">
      <c r="A17" s="26">
        <v>8</v>
      </c>
      <c r="B17" s="25" t="s">
        <v>37</v>
      </c>
      <c r="C17" s="27" t="s">
        <v>38</v>
      </c>
      <c r="D17" s="26" t="s">
        <v>39</v>
      </c>
      <c r="E17" s="27" t="s">
        <v>40</v>
      </c>
      <c r="F17" s="24">
        <v>2</v>
      </c>
      <c r="G17" s="28">
        <v>0</v>
      </c>
      <c r="H17" s="28">
        <f>F17*G17</f>
        <v>0</v>
      </c>
      <c r="I17" s="36" t="str">
        <f>C17</f>
        <v>ARC</v>
      </c>
      <c r="J17" s="33" t="str">
        <f>D17</f>
        <v>ARC1837</v>
      </c>
    </row>
    <row r="18" spans="1:10" ht="26.25" thickBot="1" x14ac:dyDescent="0.25">
      <c r="A18" s="21">
        <v>9</v>
      </c>
      <c r="B18" s="20" t="s">
        <v>41</v>
      </c>
      <c r="C18" s="22" t="s">
        <v>42</v>
      </c>
      <c r="D18" s="21" t="s">
        <v>43</v>
      </c>
      <c r="E18" s="22" t="s">
        <v>34</v>
      </c>
      <c r="F18" s="19">
        <v>2</v>
      </c>
      <c r="G18" s="23">
        <v>0</v>
      </c>
      <c r="H18" s="23">
        <f>F18*G18</f>
        <v>0</v>
      </c>
      <c r="I18" s="22" t="str">
        <f>C18</f>
        <v>Moravec</v>
      </c>
      <c r="J18" s="21" t="str">
        <f>D18</f>
        <v>MT 911S</v>
      </c>
    </row>
    <row r="19" spans="1:10" s="32" customFormat="1" ht="13.5" thickBot="1" x14ac:dyDescent="0.25">
      <c r="A19" s="31"/>
      <c r="B19" s="37" t="str">
        <f>"Razem wartość brutto "&amp;F5</f>
        <v>Razem wartość brutto Część 21</v>
      </c>
      <c r="C19" s="41"/>
      <c r="D19" s="42"/>
      <c r="E19" s="42"/>
      <c r="F19" s="42"/>
      <c r="G19" s="34"/>
      <c r="H19" s="35">
        <f>SUM(H10:H18)</f>
        <v>0</v>
      </c>
      <c r="I19" s="34"/>
      <c r="J19" s="34"/>
    </row>
    <row r="20" spans="1:10" ht="12.75" x14ac:dyDescent="0.2">
      <c r="A20" s="7"/>
      <c r="B20" s="8"/>
      <c r="C20" s="8"/>
      <c r="D20" s="8"/>
      <c r="E20" s="7"/>
      <c r="F20" s="8"/>
      <c r="G20" s="8"/>
      <c r="H20" s="8" t="s">
        <v>4</v>
      </c>
      <c r="I20"/>
      <c r="J20"/>
    </row>
    <row r="21" spans="1:10" ht="49.5" customHeight="1" x14ac:dyDescent="0.2">
      <c r="A21" s="7"/>
      <c r="B21" s="40" t="s">
        <v>9</v>
      </c>
      <c r="C21" s="40"/>
      <c r="D21" s="40"/>
      <c r="E21" s="40"/>
      <c r="F21" s="40"/>
      <c r="G21" s="8"/>
      <c r="H21" s="8"/>
      <c r="I21"/>
      <c r="J21"/>
    </row>
    <row r="22" spans="1:10" ht="12.75" x14ac:dyDescent="0.2">
      <c r="D22" s="8"/>
      <c r="E22" s="7"/>
      <c r="F22" s="8"/>
      <c r="G22" s="8"/>
      <c r="H22" s="8"/>
      <c r="I22"/>
      <c r="J22"/>
    </row>
    <row r="23" spans="1:10" s="10" customFormat="1" ht="12.75" x14ac:dyDescent="0.2">
      <c r="A23" s="9"/>
      <c r="B23" s="11"/>
      <c r="C23" s="11"/>
      <c r="D23" s="11"/>
      <c r="E23" s="11"/>
      <c r="F23" s="11"/>
      <c r="I23"/>
      <c r="J23"/>
    </row>
    <row r="24" spans="1:10" ht="12.75" x14ac:dyDescent="0.2">
      <c r="E24" s="1"/>
      <c r="I24"/>
      <c r="J24"/>
    </row>
    <row r="25" spans="1:10" ht="12.75" x14ac:dyDescent="0.2">
      <c r="B25" s="15" t="s">
        <v>16</v>
      </c>
      <c r="E25" s="1"/>
      <c r="I25"/>
      <c r="J25"/>
    </row>
    <row r="26" spans="1:10" x14ac:dyDescent="0.2">
      <c r="B26" s="15" t="s">
        <v>17</v>
      </c>
      <c r="E26" s="1"/>
    </row>
  </sheetData>
  <mergeCells count="3">
    <mergeCell ref="A6:H7"/>
    <mergeCell ref="B21:F21"/>
    <mergeCell ref="C19:F19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2021-08-03T07:22:13Z</dcterms:modified>
</cp:coreProperties>
</file>