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1\Roczny 2\2021-2022\Bez Cen\"/>
    </mc:Choice>
  </mc:AlternateContent>
  <bookViews>
    <workbookView xWindow="60" yWindow="330" windowWidth="19320" windowHeight="9540"/>
  </bookViews>
  <sheets>
    <sheet name="Arkusz1" sheetId="1" r:id="rId1"/>
  </sheets>
  <definedNames>
    <definedName name="_xlnm.Print_Area" localSheetId="0">Arkusz1!$A$1:$J$78</definedName>
    <definedName name="_xlnm.Print_Titles" localSheetId="0">Arkusz1!$5:$5</definedName>
  </definedNames>
  <calcPr calcId="152511"/>
</workbook>
</file>

<file path=xl/calcChain.xml><?xml version="1.0" encoding="utf-8"?>
<calcChain xmlns="http://schemas.openxmlformats.org/spreadsheetml/2006/main">
  <c r="H44" i="1" l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20" i="1" l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19" i="1"/>
  <c r="I19" i="1"/>
  <c r="J19" i="1"/>
  <c r="H12" i="1" l="1"/>
  <c r="H13" i="1"/>
  <c r="H14" i="1"/>
  <c r="H15" i="1"/>
  <c r="H16" i="1"/>
  <c r="H17" i="1"/>
  <c r="H18" i="1"/>
  <c r="H11" i="1"/>
  <c r="H10" i="1"/>
  <c r="B70" i="1" l="1"/>
  <c r="I10" i="1" l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H70" i="1" l="1"/>
</calcChain>
</file>

<file path=xl/sharedStrings.xml><?xml version="1.0" encoding="utf-8"?>
<sst xmlns="http://schemas.openxmlformats.org/spreadsheetml/2006/main" count="259" uniqueCount="168">
  <si>
    <t>Lp</t>
  </si>
  <si>
    <t>Nazwa</t>
  </si>
  <si>
    <t>Cena jednostkowa brutto (PLN)</t>
  </si>
  <si>
    <t>Ilość</t>
  </si>
  <si>
    <t xml:space="preserve">    </t>
  </si>
  <si>
    <t>Nr katalogowy</t>
  </si>
  <si>
    <t>Wartość brutto (PLN)</t>
  </si>
  <si>
    <t>nr katalogowy oferowanego produktu*</t>
  </si>
  <si>
    <t>Producent oferowanego produktu</t>
  </si>
  <si>
    <t>* W przypadku zaproponowania produktu równoważnego lub o innym numerze katalogowym, Wykonawca jest zobowiązany do podania w kol 9 i 10 zamiast wpisanego producenta i numeru katalogowego - producenta i numeru katalogowego oferowanego produktu</t>
  </si>
  <si>
    <t>Producent</t>
  </si>
  <si>
    <t>J.m. / wielkość opakownia</t>
  </si>
  <si>
    <t>Załącznik Nr 2</t>
  </si>
  <si>
    <t>Adres:</t>
  </si>
  <si>
    <t>Nazwa:</t>
  </si>
  <si>
    <t>Nazwa i adres Wykonawcy:</t>
  </si>
  <si>
    <t>mikrokolumny</t>
  </si>
  <si>
    <t>A&amp;A Biotechnology</t>
  </si>
  <si>
    <t>0004-100</t>
  </si>
  <si>
    <t>op</t>
  </si>
  <si>
    <t>Woda DEPC</t>
  </si>
  <si>
    <t>003-075</t>
  </si>
  <si>
    <t>5 x 1,5</t>
  </si>
  <si>
    <t xml:space="preserve">Woda jałowa 500ml, </t>
  </si>
  <si>
    <t xml:space="preserve">A&amp;A Biotechnology </t>
  </si>
  <si>
    <t>003-500</t>
  </si>
  <si>
    <t xml:space="preserve">500 ml </t>
  </si>
  <si>
    <t>Plasmid Mini</t>
  </si>
  <si>
    <t>020-250</t>
  </si>
  <si>
    <t>250 izol.</t>
  </si>
  <si>
    <t>020-50</t>
  </si>
  <si>
    <t>50 izol.</t>
  </si>
  <si>
    <t>Blood Mini</t>
  </si>
  <si>
    <t>022-050</t>
  </si>
  <si>
    <t>50 rxn</t>
  </si>
  <si>
    <t>022-250</t>
  </si>
  <si>
    <t xml:space="preserve">Blood Mini zestaw do izolacji DNA z krwi </t>
  </si>
  <si>
    <t>022-50</t>
  </si>
  <si>
    <t>Gel-Out DNA</t>
  </si>
  <si>
    <t>023-250</t>
  </si>
  <si>
    <t>Total RNA Zol-Out</t>
  </si>
  <si>
    <t>030-100</t>
  </si>
  <si>
    <t>100 rxn</t>
  </si>
  <si>
    <t>030-25</t>
  </si>
  <si>
    <t>25 rxn</t>
  </si>
  <si>
    <t>Total RNA Mini</t>
  </si>
  <si>
    <t>031-100</t>
  </si>
  <si>
    <t>100 izol.</t>
  </si>
  <si>
    <t xml:space="preserve">Total RNA Mini/100 izolacji </t>
  </si>
  <si>
    <t>031-100C</t>
  </si>
  <si>
    <t>031-25</t>
  </si>
  <si>
    <t>Total RNA Midi</t>
  </si>
  <si>
    <t>032-20</t>
  </si>
  <si>
    <t>20 rxn</t>
  </si>
  <si>
    <t>Total RNA Maxi</t>
  </si>
  <si>
    <t>033-10</t>
  </si>
  <si>
    <t>10 rxn</t>
  </si>
  <si>
    <t>Micro RNA Concentrator</t>
  </si>
  <si>
    <t>035-25C</t>
  </si>
  <si>
    <t>Toral RNA Mini Plus</t>
  </si>
  <si>
    <t>036-100</t>
  </si>
  <si>
    <t xml:space="preserve">Total RNA Mini Plus Concentrator </t>
  </si>
  <si>
    <t>036-100C</t>
  </si>
  <si>
    <t>Total RNA Mini Plus</t>
  </si>
  <si>
    <t>036-25</t>
  </si>
  <si>
    <t>036-25C</t>
  </si>
  <si>
    <t>Inhibitor RNAz</t>
  </si>
  <si>
    <t>037-25</t>
  </si>
  <si>
    <t>2500 U</t>
  </si>
  <si>
    <t>StayRNA bufor zabezpieczający RNA</t>
  </si>
  <si>
    <t>038-100</t>
  </si>
  <si>
    <t>100 ml</t>
  </si>
  <si>
    <t>038-250</t>
  </si>
  <si>
    <t>250 rxn</t>
  </si>
  <si>
    <t>038-500</t>
  </si>
  <si>
    <t>500 rxn</t>
  </si>
  <si>
    <t>Clean-Up RNA Concentrator</t>
  </si>
  <si>
    <t>039-100C</t>
  </si>
  <si>
    <t>039-25C</t>
  </si>
  <si>
    <t>LabZap</t>
  </si>
  <si>
    <t>040-500</t>
  </si>
  <si>
    <t>Genomic Mini AX Blood</t>
  </si>
  <si>
    <t>052-60</t>
  </si>
  <si>
    <t>60 rxn</t>
  </si>
  <si>
    <t>Sherlock AX Direct</t>
  </si>
  <si>
    <t>095-100</t>
  </si>
  <si>
    <t>op.</t>
  </si>
  <si>
    <t xml:space="preserve"> RNA za</t>
  </si>
  <si>
    <t>1006-50</t>
  </si>
  <si>
    <t>5 x 1 ml</t>
  </si>
  <si>
    <t>DNAza wolna od RNAz</t>
  </si>
  <si>
    <t>1009-10</t>
  </si>
  <si>
    <t>1000 U</t>
  </si>
  <si>
    <t>Genomic Micro AX Blood
GRAVITY</t>
  </si>
  <si>
    <t>101-100</t>
  </si>
  <si>
    <t>Proteinaza K</t>
  </si>
  <si>
    <t>1019-20</t>
  </si>
  <si>
    <t>1 ml</t>
  </si>
  <si>
    <t>EPPiC Fast</t>
  </si>
  <si>
    <t>1021-500F</t>
  </si>
  <si>
    <t>Bead-Beat Micro AX Gravity</t>
  </si>
  <si>
    <t>106-100</t>
  </si>
  <si>
    <t>Genomic Mini</t>
  </si>
  <si>
    <t>116-250</t>
  </si>
  <si>
    <t>Genomic Mini DNA</t>
  </si>
  <si>
    <t>116-50</t>
  </si>
  <si>
    <t>PCR Kit 1</t>
  </si>
  <si>
    <t>1201-1000</t>
  </si>
  <si>
    <t>3color RT HS-PCR Mix SYBR</t>
  </si>
  <si>
    <t>2000-250S</t>
  </si>
  <si>
    <t xml:space="preserve">Roztwór płuczacy A1 </t>
  </si>
  <si>
    <t>200-250</t>
  </si>
  <si>
    <t>2xPCR Master Mix,2 xconcentrated ready-to-use standard PCR mastermix</t>
  </si>
  <si>
    <t>2005-100</t>
  </si>
  <si>
    <t>200 reakcji w 25 μl</t>
  </si>
  <si>
    <t>2xPCR Master Mix Plus</t>
  </si>
  <si>
    <t>2005-100P</t>
  </si>
  <si>
    <t>201 reakcji w 25 μl</t>
  </si>
  <si>
    <t>TranScriba-qPCR Master Mix Probe</t>
  </si>
  <si>
    <t>2008-100Q</t>
  </si>
  <si>
    <t>100 reakcji w 25 μl</t>
  </si>
  <si>
    <t>RT PCR Mix Probe</t>
  </si>
  <si>
    <t>2008-2000P</t>
  </si>
  <si>
    <t>2000 reakcji w 25 μl</t>
  </si>
  <si>
    <t>TranScriba 1step PCR Mix SYBR</t>
  </si>
  <si>
    <t>2008-200S</t>
  </si>
  <si>
    <t>200 rxn</t>
  </si>
  <si>
    <t>DTT dith+B10:F24iothreitol</t>
  </si>
  <si>
    <t>2010-5</t>
  </si>
  <si>
    <t>5g</t>
  </si>
  <si>
    <t>Hot-Start PCR Mix-start Warm 2xPCR Master Mix</t>
  </si>
  <si>
    <t>2017-100</t>
  </si>
  <si>
    <t>100 rxn w 25 μl</t>
  </si>
  <si>
    <t>Real Time 2xHS PCR Master Mix Sybr A</t>
  </si>
  <si>
    <t>2017-1000A</t>
  </si>
  <si>
    <t>2000 rxn w 25 μl</t>
  </si>
  <si>
    <t>2017-100A</t>
  </si>
  <si>
    <t>Sensitive RT HS-PCR Mix SYBR 100reakcji</t>
  </si>
  <si>
    <t>2017-100BM</t>
  </si>
  <si>
    <t>LB - Agar / 250 g</t>
  </si>
  <si>
    <t>2021-250</t>
  </si>
  <si>
    <t>250g</t>
  </si>
  <si>
    <t>Fenozol</t>
  </si>
  <si>
    <t>203-50</t>
  </si>
  <si>
    <t>50 ml</t>
  </si>
  <si>
    <t>RBCL</t>
  </si>
  <si>
    <t>213-250</t>
  </si>
  <si>
    <t>250 ml</t>
  </si>
  <si>
    <t>Bufor TE</t>
  </si>
  <si>
    <t>A&amp;A BioTechnology</t>
  </si>
  <si>
    <t>297-100</t>
  </si>
  <si>
    <t>100ml</t>
  </si>
  <si>
    <t>DNA Marker 1</t>
  </si>
  <si>
    <t>3000-500</t>
  </si>
  <si>
    <t>100 apl.</t>
  </si>
  <si>
    <t>DNA MARKER 3</t>
  </si>
  <si>
    <t>3035-500</t>
  </si>
  <si>
    <t>TranScriba Kit</t>
  </si>
  <si>
    <t>4000-100</t>
  </si>
  <si>
    <t>100 reakcji w 20 μl</t>
  </si>
  <si>
    <t>4000-20</t>
  </si>
  <si>
    <t>20 reakcji w 20 μl</t>
  </si>
  <si>
    <t>ExTerminator</t>
  </si>
  <si>
    <t>444-250</t>
  </si>
  <si>
    <r>
      <t>Opis przedmiotu zamówienia- formularz cenowy na dostawę odczynników laboratoryjnych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 xml:space="preserve">firmy </t>
    </r>
    <r>
      <rPr>
        <b/>
        <sz val="10"/>
        <color rgb="FFFF0000"/>
        <rFont val="Arial CE"/>
        <charset val="238"/>
      </rPr>
      <t xml:space="preserve"> A&amp;A Biotechnology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</si>
  <si>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…………………………………………………………</t>
  </si>
  <si>
    <t>(Podpis Wykonawcy)</t>
  </si>
  <si>
    <t>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</si>
</sst>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4" borderId="3" xfId="0" applyFont="1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44" fontId="10" fillId="4" borderId="3" xfId="1" applyNumberFormat="1" applyFont="1" applyFill="1" applyBorder="1"/>
    <xf numFmtId="0" fontId="10" fillId="3" borderId="3" xfId="0" applyFont="1" applyFill="1" applyBorder="1"/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wrapText="1"/>
    </xf>
    <xf numFmtId="44" fontId="10" fillId="3" borderId="3" xfId="1" applyNumberFormat="1" applyFont="1" applyFill="1" applyBorder="1"/>
    <xf numFmtId="1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/>
    <xf numFmtId="0" fontId="10" fillId="5" borderId="3" xfId="0" applyFont="1" applyFill="1" applyBorder="1" applyAlignment="1">
      <alignment horizontal="center"/>
    </xf>
    <xf numFmtId="0" fontId="0" fillId="0" borderId="5" xfId="0" applyBorder="1"/>
    <xf numFmtId="44" fontId="3" fillId="0" borderId="6" xfId="0" applyNumberFormat="1" applyFont="1" applyBorder="1"/>
    <xf numFmtId="0" fontId="10" fillId="5" borderId="3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7"/>
  <sheetViews>
    <sheetView tabSelected="1" zoomScale="85" zoomScaleNormal="85" zoomScaleSheetLayoutView="85" workbookViewId="0">
      <selection activeCell="G10" sqref="G10"/>
    </sheetView>
  </sheetViews>
  <sheetFormatPr defaultRowHeight="11.25" x14ac:dyDescent="0.2"/>
  <cols>
    <col min="1" max="1" width="4.42578125" style="2" customWidth="1"/>
    <col min="2" max="2" width="37.5703125" style="1" customWidth="1"/>
    <col min="3" max="3" width="14.7109375" style="1" customWidth="1"/>
    <col min="4" max="4" width="21.28515625" style="1" customWidth="1"/>
    <col min="5" max="5" width="12.85546875" style="2" customWidth="1"/>
    <col min="6" max="6" width="6.140625" style="1" customWidth="1"/>
    <col min="7" max="7" width="14.140625" style="1" customWidth="1"/>
    <col min="8" max="8" width="13.42578125" style="1" customWidth="1"/>
    <col min="9" max="9" width="14.7109375" style="1" customWidth="1"/>
    <col min="10" max="10" width="14.5703125" style="1" customWidth="1"/>
    <col min="11" max="16384" width="9.140625" style="1"/>
  </cols>
  <sheetData>
    <row r="2" spans="1:10" ht="15" x14ac:dyDescent="0.25">
      <c r="B2" s="17" t="s">
        <v>15</v>
      </c>
      <c r="C2" s="16"/>
      <c r="D2" s="16"/>
    </row>
    <row r="3" spans="1:10" s="14" customFormat="1" ht="12.75" x14ac:dyDescent="0.2">
      <c r="A3" s="15"/>
      <c r="B3" s="18" t="s">
        <v>14</v>
      </c>
      <c r="C3" s="16"/>
      <c r="D3" s="16"/>
      <c r="E3" s="15"/>
    </row>
    <row r="4" spans="1:10" s="14" customFormat="1" ht="12.75" x14ac:dyDescent="0.2">
      <c r="A4" s="15"/>
      <c r="B4" s="18" t="s">
        <v>13</v>
      </c>
      <c r="C4" s="16"/>
      <c r="D4" s="16"/>
      <c r="E4" s="15"/>
    </row>
    <row r="5" spans="1:10" ht="25.5" customHeight="1" x14ac:dyDescent="0.2">
      <c r="F5" s="6" t="s">
        <v>167</v>
      </c>
      <c r="H5" s="1" t="s">
        <v>12</v>
      </c>
    </row>
    <row r="6" spans="1:10" ht="12.75" x14ac:dyDescent="0.2">
      <c r="A6" s="38" t="s">
        <v>164</v>
      </c>
      <c r="B6" s="38"/>
      <c r="C6" s="38"/>
      <c r="D6" s="38"/>
      <c r="E6" s="38"/>
      <c r="F6" s="38"/>
      <c r="G6" s="38"/>
      <c r="H6" s="38"/>
      <c r="I6" s="12"/>
      <c r="J6" s="3"/>
    </row>
    <row r="7" spans="1:10" ht="36.75" customHeight="1" x14ac:dyDescent="0.2">
      <c r="A7" s="39"/>
      <c r="B7" s="39"/>
      <c r="C7" s="39"/>
      <c r="D7" s="39"/>
      <c r="E7" s="39"/>
      <c r="F7" s="39"/>
      <c r="G7" s="39"/>
      <c r="H7" s="39"/>
      <c r="I7" s="13"/>
      <c r="J7" s="4"/>
    </row>
    <row r="8" spans="1:10" x14ac:dyDescent="0.2">
      <c r="A8" s="5"/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4.25" customHeight="1" x14ac:dyDescent="0.2">
      <c r="A9" s="29" t="s">
        <v>0</v>
      </c>
      <c r="B9" s="29" t="s">
        <v>1</v>
      </c>
      <c r="C9" s="29" t="s">
        <v>10</v>
      </c>
      <c r="D9" s="29" t="s">
        <v>5</v>
      </c>
      <c r="E9" s="29" t="s">
        <v>11</v>
      </c>
      <c r="F9" s="29" t="s">
        <v>3</v>
      </c>
      <c r="G9" s="29" t="s">
        <v>2</v>
      </c>
      <c r="H9" s="30" t="s">
        <v>6</v>
      </c>
      <c r="I9" s="30" t="s">
        <v>8</v>
      </c>
      <c r="J9" s="30" t="s">
        <v>7</v>
      </c>
    </row>
    <row r="10" spans="1:10" ht="25.5" x14ac:dyDescent="0.2">
      <c r="A10" s="21">
        <v>1</v>
      </c>
      <c r="B10" s="20" t="s">
        <v>16</v>
      </c>
      <c r="C10" s="22" t="s">
        <v>17</v>
      </c>
      <c r="D10" s="21" t="s">
        <v>18</v>
      </c>
      <c r="E10" s="22" t="s">
        <v>19</v>
      </c>
      <c r="F10" s="19">
        <v>2</v>
      </c>
      <c r="G10" s="23">
        <v>0</v>
      </c>
      <c r="H10" s="23">
        <f>F10*G10</f>
        <v>0</v>
      </c>
      <c r="I10" s="22" t="str">
        <f>C10</f>
        <v>A&amp;A Biotechnology</v>
      </c>
      <c r="J10" s="21" t="str">
        <f>D10</f>
        <v>0004-100</v>
      </c>
    </row>
    <row r="11" spans="1:10" ht="25.5" x14ac:dyDescent="0.2">
      <c r="A11" s="26">
        <v>2</v>
      </c>
      <c r="B11" s="25" t="s">
        <v>20</v>
      </c>
      <c r="C11" s="27" t="s">
        <v>17</v>
      </c>
      <c r="D11" s="26" t="s">
        <v>21</v>
      </c>
      <c r="E11" s="27" t="s">
        <v>22</v>
      </c>
      <c r="F11" s="24">
        <v>2</v>
      </c>
      <c r="G11" s="28">
        <v>0</v>
      </c>
      <c r="H11" s="28">
        <f>F11*G11</f>
        <v>0</v>
      </c>
      <c r="I11" s="36" t="str">
        <f>C11</f>
        <v>A&amp;A Biotechnology</v>
      </c>
      <c r="J11" s="33" t="str">
        <f>D11</f>
        <v>003-075</v>
      </c>
    </row>
    <row r="12" spans="1:10" ht="25.5" x14ac:dyDescent="0.2">
      <c r="A12" s="21">
        <v>3</v>
      </c>
      <c r="B12" s="20" t="s">
        <v>23</v>
      </c>
      <c r="C12" s="22" t="s">
        <v>24</v>
      </c>
      <c r="D12" s="21" t="s">
        <v>25</v>
      </c>
      <c r="E12" s="22" t="s">
        <v>26</v>
      </c>
      <c r="F12" s="19">
        <v>1</v>
      </c>
      <c r="G12" s="23">
        <v>0</v>
      </c>
      <c r="H12" s="23">
        <f>F12*G12</f>
        <v>0</v>
      </c>
      <c r="I12" s="22" t="str">
        <f>C12</f>
        <v xml:space="preserve">A&amp;A Biotechnology </v>
      </c>
      <c r="J12" s="21" t="str">
        <f>D12</f>
        <v>003-500</v>
      </c>
    </row>
    <row r="13" spans="1:10" ht="25.5" x14ac:dyDescent="0.2">
      <c r="A13" s="26">
        <v>4</v>
      </c>
      <c r="B13" s="25" t="s">
        <v>27</v>
      </c>
      <c r="C13" s="27" t="s">
        <v>17</v>
      </c>
      <c r="D13" s="26" t="s">
        <v>28</v>
      </c>
      <c r="E13" s="27" t="s">
        <v>29</v>
      </c>
      <c r="F13" s="24">
        <v>1</v>
      </c>
      <c r="G13" s="28">
        <v>0</v>
      </c>
      <c r="H13" s="28">
        <f>F13*G13</f>
        <v>0</v>
      </c>
      <c r="I13" s="36" t="str">
        <f>C13</f>
        <v>A&amp;A Biotechnology</v>
      </c>
      <c r="J13" s="33" t="str">
        <f>D13</f>
        <v>020-250</v>
      </c>
    </row>
    <row r="14" spans="1:10" ht="25.5" x14ac:dyDescent="0.2">
      <c r="A14" s="21">
        <v>5</v>
      </c>
      <c r="B14" s="20" t="s">
        <v>27</v>
      </c>
      <c r="C14" s="22" t="s">
        <v>17</v>
      </c>
      <c r="D14" s="21" t="s">
        <v>30</v>
      </c>
      <c r="E14" s="22" t="s">
        <v>31</v>
      </c>
      <c r="F14" s="19">
        <v>2</v>
      </c>
      <c r="G14" s="23">
        <v>0</v>
      </c>
      <c r="H14" s="23">
        <f>F14*G14</f>
        <v>0</v>
      </c>
      <c r="I14" s="22" t="str">
        <f>C14</f>
        <v>A&amp;A Biotechnology</v>
      </c>
      <c r="J14" s="21" t="str">
        <f>D14</f>
        <v>020-50</v>
      </c>
    </row>
    <row r="15" spans="1:10" ht="25.5" x14ac:dyDescent="0.2">
      <c r="A15" s="26">
        <v>6</v>
      </c>
      <c r="B15" s="25" t="s">
        <v>32</v>
      </c>
      <c r="C15" s="27" t="s">
        <v>17</v>
      </c>
      <c r="D15" s="26" t="s">
        <v>33</v>
      </c>
      <c r="E15" s="27" t="s">
        <v>34</v>
      </c>
      <c r="F15" s="24">
        <v>2</v>
      </c>
      <c r="G15" s="28">
        <v>0</v>
      </c>
      <c r="H15" s="28">
        <f>F15*G15</f>
        <v>0</v>
      </c>
      <c r="I15" s="36" t="str">
        <f>C15</f>
        <v>A&amp;A Biotechnology</v>
      </c>
      <c r="J15" s="33" t="str">
        <f>D15</f>
        <v>022-050</v>
      </c>
    </row>
    <row r="16" spans="1:10" ht="25.5" x14ac:dyDescent="0.2">
      <c r="A16" s="21">
        <v>7</v>
      </c>
      <c r="B16" s="20" t="s">
        <v>32</v>
      </c>
      <c r="C16" s="22" t="s">
        <v>17</v>
      </c>
      <c r="D16" s="21" t="s">
        <v>35</v>
      </c>
      <c r="E16" s="22" t="s">
        <v>29</v>
      </c>
      <c r="F16" s="19">
        <v>1</v>
      </c>
      <c r="G16" s="23">
        <v>0</v>
      </c>
      <c r="H16" s="23">
        <f>F16*G16</f>
        <v>0</v>
      </c>
      <c r="I16" s="22" t="str">
        <f>C16</f>
        <v>A&amp;A Biotechnology</v>
      </c>
      <c r="J16" s="21" t="str">
        <f>D16</f>
        <v>022-250</v>
      </c>
    </row>
    <row r="17" spans="1:10" ht="25.5" x14ac:dyDescent="0.2">
      <c r="A17" s="26">
        <v>8</v>
      </c>
      <c r="B17" s="25" t="s">
        <v>36</v>
      </c>
      <c r="C17" s="27" t="s">
        <v>17</v>
      </c>
      <c r="D17" s="26" t="s">
        <v>37</v>
      </c>
      <c r="E17" s="27" t="s">
        <v>31</v>
      </c>
      <c r="F17" s="24">
        <v>1</v>
      </c>
      <c r="G17" s="28">
        <v>0</v>
      </c>
      <c r="H17" s="28">
        <f>F17*G17</f>
        <v>0</v>
      </c>
      <c r="I17" s="36" t="str">
        <f>C17</f>
        <v>A&amp;A Biotechnology</v>
      </c>
      <c r="J17" s="33" t="str">
        <f>D17</f>
        <v>022-50</v>
      </c>
    </row>
    <row r="18" spans="1:10" ht="25.5" x14ac:dyDescent="0.2">
      <c r="A18" s="21">
        <v>9</v>
      </c>
      <c r="B18" s="20" t="s">
        <v>38</v>
      </c>
      <c r="C18" s="22" t="s">
        <v>17</v>
      </c>
      <c r="D18" s="21" t="s">
        <v>39</v>
      </c>
      <c r="E18" s="22" t="s">
        <v>29</v>
      </c>
      <c r="F18" s="19">
        <v>1</v>
      </c>
      <c r="G18" s="23">
        <v>0</v>
      </c>
      <c r="H18" s="23">
        <f>F18*G18</f>
        <v>0</v>
      </c>
      <c r="I18" s="22" t="str">
        <f>C18</f>
        <v>A&amp;A Biotechnology</v>
      </c>
      <c r="J18" s="21" t="str">
        <f>D18</f>
        <v>023-250</v>
      </c>
    </row>
    <row r="19" spans="1:10" ht="25.5" x14ac:dyDescent="0.2">
      <c r="A19" s="26">
        <v>10</v>
      </c>
      <c r="B19" s="25" t="s">
        <v>40</v>
      </c>
      <c r="C19" s="27" t="s">
        <v>17</v>
      </c>
      <c r="D19" s="26" t="s">
        <v>41</v>
      </c>
      <c r="E19" s="27" t="s">
        <v>42</v>
      </c>
      <c r="F19" s="24">
        <v>1</v>
      </c>
      <c r="G19" s="28">
        <v>0</v>
      </c>
      <c r="H19" s="28">
        <f>F19*G19</f>
        <v>0</v>
      </c>
      <c r="I19" s="36" t="str">
        <f>C19</f>
        <v>A&amp;A Biotechnology</v>
      </c>
      <c r="J19" s="33" t="str">
        <f>D19</f>
        <v>030-100</v>
      </c>
    </row>
    <row r="20" spans="1:10" s="14" customFormat="1" ht="25.5" x14ac:dyDescent="0.2">
      <c r="A20" s="21">
        <v>11</v>
      </c>
      <c r="B20" s="20" t="s">
        <v>40</v>
      </c>
      <c r="C20" s="22" t="s">
        <v>17</v>
      </c>
      <c r="D20" s="21" t="s">
        <v>43</v>
      </c>
      <c r="E20" s="22" t="s">
        <v>44</v>
      </c>
      <c r="F20" s="19">
        <v>2</v>
      </c>
      <c r="G20" s="23">
        <v>0</v>
      </c>
      <c r="H20" s="23">
        <f>F20*G20</f>
        <v>0</v>
      </c>
      <c r="I20" s="22" t="str">
        <f>C20</f>
        <v>A&amp;A Biotechnology</v>
      </c>
      <c r="J20" s="21" t="str">
        <f>D20</f>
        <v>030-25</v>
      </c>
    </row>
    <row r="21" spans="1:10" s="14" customFormat="1" ht="25.5" x14ac:dyDescent="0.2">
      <c r="A21" s="26">
        <v>12</v>
      </c>
      <c r="B21" s="25" t="s">
        <v>45</v>
      </c>
      <c r="C21" s="27" t="s">
        <v>17</v>
      </c>
      <c r="D21" s="26" t="s">
        <v>46</v>
      </c>
      <c r="E21" s="27" t="s">
        <v>47</v>
      </c>
      <c r="F21" s="24">
        <v>1</v>
      </c>
      <c r="G21" s="28">
        <v>0</v>
      </c>
      <c r="H21" s="28">
        <f>F21*G21</f>
        <v>0</v>
      </c>
      <c r="I21" s="36" t="str">
        <f>C21</f>
        <v>A&amp;A Biotechnology</v>
      </c>
      <c r="J21" s="33" t="str">
        <f>D21</f>
        <v>031-100</v>
      </c>
    </row>
    <row r="22" spans="1:10" s="14" customFormat="1" ht="25.5" x14ac:dyDescent="0.2">
      <c r="A22" s="21">
        <v>13</v>
      </c>
      <c r="B22" s="20" t="s">
        <v>48</v>
      </c>
      <c r="C22" s="22" t="s">
        <v>17</v>
      </c>
      <c r="D22" s="21" t="s">
        <v>49</v>
      </c>
      <c r="E22" s="22" t="s">
        <v>47</v>
      </c>
      <c r="F22" s="19">
        <v>3</v>
      </c>
      <c r="G22" s="23">
        <v>0</v>
      </c>
      <c r="H22" s="23">
        <f>F22*G22</f>
        <v>0</v>
      </c>
      <c r="I22" s="22" t="str">
        <f>C22</f>
        <v>A&amp;A Biotechnology</v>
      </c>
      <c r="J22" s="21" t="str">
        <f>D22</f>
        <v>031-100C</v>
      </c>
    </row>
    <row r="23" spans="1:10" s="14" customFormat="1" ht="25.5" x14ac:dyDescent="0.2">
      <c r="A23" s="26">
        <v>14</v>
      </c>
      <c r="B23" s="25" t="s">
        <v>45</v>
      </c>
      <c r="C23" s="27" t="s">
        <v>17</v>
      </c>
      <c r="D23" s="26" t="s">
        <v>50</v>
      </c>
      <c r="E23" s="27" t="s">
        <v>44</v>
      </c>
      <c r="F23" s="24">
        <v>2</v>
      </c>
      <c r="G23" s="28">
        <v>0</v>
      </c>
      <c r="H23" s="28">
        <f>F23*G23</f>
        <v>0</v>
      </c>
      <c r="I23" s="36" t="str">
        <f>C23</f>
        <v>A&amp;A Biotechnology</v>
      </c>
      <c r="J23" s="33" t="str">
        <f>D23</f>
        <v>031-25</v>
      </c>
    </row>
    <row r="24" spans="1:10" s="14" customFormat="1" ht="25.5" x14ac:dyDescent="0.2">
      <c r="A24" s="21">
        <v>15</v>
      </c>
      <c r="B24" s="20" t="s">
        <v>51</v>
      </c>
      <c r="C24" s="22" t="s">
        <v>17</v>
      </c>
      <c r="D24" s="21" t="s">
        <v>52</v>
      </c>
      <c r="E24" s="22" t="s">
        <v>53</v>
      </c>
      <c r="F24" s="19">
        <v>2</v>
      </c>
      <c r="G24" s="23">
        <v>0</v>
      </c>
      <c r="H24" s="23">
        <f>F24*G24</f>
        <v>0</v>
      </c>
      <c r="I24" s="22" t="str">
        <f>C24</f>
        <v>A&amp;A Biotechnology</v>
      </c>
      <c r="J24" s="21" t="str">
        <f>D24</f>
        <v>032-20</v>
      </c>
    </row>
    <row r="25" spans="1:10" s="14" customFormat="1" ht="25.5" x14ac:dyDescent="0.2">
      <c r="A25" s="26">
        <v>16</v>
      </c>
      <c r="B25" s="25" t="s">
        <v>54</v>
      </c>
      <c r="C25" s="27" t="s">
        <v>17</v>
      </c>
      <c r="D25" s="26" t="s">
        <v>55</v>
      </c>
      <c r="E25" s="27" t="s">
        <v>56</v>
      </c>
      <c r="F25" s="24">
        <v>2</v>
      </c>
      <c r="G25" s="28">
        <v>0</v>
      </c>
      <c r="H25" s="28">
        <f>F25*G25</f>
        <v>0</v>
      </c>
      <c r="I25" s="36" t="str">
        <f>C25</f>
        <v>A&amp;A Biotechnology</v>
      </c>
      <c r="J25" s="33" t="str">
        <f>D25</f>
        <v>033-10</v>
      </c>
    </row>
    <row r="26" spans="1:10" s="14" customFormat="1" ht="25.5" x14ac:dyDescent="0.2">
      <c r="A26" s="21">
        <v>17</v>
      </c>
      <c r="B26" s="20" t="s">
        <v>57</v>
      </c>
      <c r="C26" s="22" t="s">
        <v>17</v>
      </c>
      <c r="D26" s="21" t="s">
        <v>58</v>
      </c>
      <c r="E26" s="22" t="s">
        <v>44</v>
      </c>
      <c r="F26" s="19">
        <v>2</v>
      </c>
      <c r="G26" s="23">
        <v>0</v>
      </c>
      <c r="H26" s="23">
        <f>F26*G26</f>
        <v>0</v>
      </c>
      <c r="I26" s="22" t="str">
        <f>C26</f>
        <v>A&amp;A Biotechnology</v>
      </c>
      <c r="J26" s="21" t="str">
        <f>D26</f>
        <v>035-25C</v>
      </c>
    </row>
    <row r="27" spans="1:10" s="14" customFormat="1" ht="25.5" x14ac:dyDescent="0.2">
      <c r="A27" s="26">
        <v>18</v>
      </c>
      <c r="B27" s="25" t="s">
        <v>59</v>
      </c>
      <c r="C27" s="27" t="s">
        <v>17</v>
      </c>
      <c r="D27" s="26" t="s">
        <v>60</v>
      </c>
      <c r="E27" s="27" t="s">
        <v>42</v>
      </c>
      <c r="F27" s="24">
        <v>1</v>
      </c>
      <c r="G27" s="28">
        <v>0</v>
      </c>
      <c r="H27" s="28">
        <f>F27*G27</f>
        <v>0</v>
      </c>
      <c r="I27" s="36" t="str">
        <f>C27</f>
        <v>A&amp;A Biotechnology</v>
      </c>
      <c r="J27" s="33" t="str">
        <f>D27</f>
        <v>036-100</v>
      </c>
    </row>
    <row r="28" spans="1:10" s="14" customFormat="1" ht="25.5" x14ac:dyDescent="0.2">
      <c r="A28" s="21">
        <v>19</v>
      </c>
      <c r="B28" s="20" t="s">
        <v>61</v>
      </c>
      <c r="C28" s="22" t="s">
        <v>17</v>
      </c>
      <c r="D28" s="21" t="s">
        <v>62</v>
      </c>
      <c r="E28" s="22" t="s">
        <v>47</v>
      </c>
      <c r="F28" s="19">
        <v>1</v>
      </c>
      <c r="G28" s="23">
        <v>0</v>
      </c>
      <c r="H28" s="23">
        <f>F28*G28</f>
        <v>0</v>
      </c>
      <c r="I28" s="22" t="str">
        <f>C28</f>
        <v>A&amp;A Biotechnology</v>
      </c>
      <c r="J28" s="21" t="str">
        <f>D28</f>
        <v>036-100C</v>
      </c>
    </row>
    <row r="29" spans="1:10" s="14" customFormat="1" ht="25.5" x14ac:dyDescent="0.2">
      <c r="A29" s="26">
        <v>20</v>
      </c>
      <c r="B29" s="25" t="s">
        <v>63</v>
      </c>
      <c r="C29" s="27" t="s">
        <v>17</v>
      </c>
      <c r="D29" s="26" t="s">
        <v>64</v>
      </c>
      <c r="E29" s="27" t="s">
        <v>44</v>
      </c>
      <c r="F29" s="24">
        <v>1</v>
      </c>
      <c r="G29" s="28">
        <v>0</v>
      </c>
      <c r="H29" s="28">
        <f>F29*G29</f>
        <v>0</v>
      </c>
      <c r="I29" s="36" t="str">
        <f>C29</f>
        <v>A&amp;A Biotechnology</v>
      </c>
      <c r="J29" s="33" t="str">
        <f>D29</f>
        <v>036-25</v>
      </c>
    </row>
    <row r="30" spans="1:10" s="14" customFormat="1" ht="25.5" x14ac:dyDescent="0.2">
      <c r="A30" s="21">
        <v>21</v>
      </c>
      <c r="B30" s="20" t="s">
        <v>61</v>
      </c>
      <c r="C30" s="22" t="s">
        <v>17</v>
      </c>
      <c r="D30" s="21" t="s">
        <v>65</v>
      </c>
      <c r="E30" s="22" t="s">
        <v>19</v>
      </c>
      <c r="F30" s="19">
        <v>2</v>
      </c>
      <c r="G30" s="23">
        <v>0</v>
      </c>
      <c r="H30" s="23">
        <f>F30*G30</f>
        <v>0</v>
      </c>
      <c r="I30" s="22" t="str">
        <f>C30</f>
        <v>A&amp;A Biotechnology</v>
      </c>
      <c r="J30" s="21" t="str">
        <f>D30</f>
        <v>036-25C</v>
      </c>
    </row>
    <row r="31" spans="1:10" s="14" customFormat="1" ht="25.5" x14ac:dyDescent="0.2">
      <c r="A31" s="26">
        <v>22</v>
      </c>
      <c r="B31" s="25" t="s">
        <v>66</v>
      </c>
      <c r="C31" s="27" t="s">
        <v>17</v>
      </c>
      <c r="D31" s="26" t="s">
        <v>67</v>
      </c>
      <c r="E31" s="27" t="s">
        <v>68</v>
      </c>
      <c r="F31" s="24">
        <v>2</v>
      </c>
      <c r="G31" s="28">
        <v>0</v>
      </c>
      <c r="H31" s="28">
        <f>F31*G31</f>
        <v>0</v>
      </c>
      <c r="I31" s="36" t="str">
        <f>C31</f>
        <v>A&amp;A Biotechnology</v>
      </c>
      <c r="J31" s="33" t="str">
        <f>D31</f>
        <v>037-25</v>
      </c>
    </row>
    <row r="32" spans="1:10" s="14" customFormat="1" ht="25.5" x14ac:dyDescent="0.2">
      <c r="A32" s="21">
        <v>23</v>
      </c>
      <c r="B32" s="20" t="s">
        <v>69</v>
      </c>
      <c r="C32" s="22" t="s">
        <v>17</v>
      </c>
      <c r="D32" s="21" t="s">
        <v>70</v>
      </c>
      <c r="E32" s="22" t="s">
        <v>71</v>
      </c>
      <c r="F32" s="19">
        <v>2</v>
      </c>
      <c r="G32" s="23">
        <v>0</v>
      </c>
      <c r="H32" s="23">
        <f>F32*G32</f>
        <v>0</v>
      </c>
      <c r="I32" s="22" t="str">
        <f>C32</f>
        <v>A&amp;A Biotechnology</v>
      </c>
      <c r="J32" s="21" t="str">
        <f>D32</f>
        <v>038-100</v>
      </c>
    </row>
    <row r="33" spans="1:10" s="14" customFormat="1" ht="25.5" x14ac:dyDescent="0.2">
      <c r="A33" s="26">
        <v>24</v>
      </c>
      <c r="B33" s="25" t="s">
        <v>69</v>
      </c>
      <c r="C33" s="27" t="s">
        <v>17</v>
      </c>
      <c r="D33" s="26" t="s">
        <v>72</v>
      </c>
      <c r="E33" s="27" t="s">
        <v>73</v>
      </c>
      <c r="F33" s="24">
        <v>2</v>
      </c>
      <c r="G33" s="28">
        <v>0</v>
      </c>
      <c r="H33" s="28">
        <f>F33*G33</f>
        <v>0</v>
      </c>
      <c r="I33" s="36" t="str">
        <f>C33</f>
        <v>A&amp;A Biotechnology</v>
      </c>
      <c r="J33" s="33" t="str">
        <f>D33</f>
        <v>038-250</v>
      </c>
    </row>
    <row r="34" spans="1:10" s="14" customFormat="1" ht="25.5" x14ac:dyDescent="0.2">
      <c r="A34" s="21">
        <v>25</v>
      </c>
      <c r="B34" s="20" t="s">
        <v>69</v>
      </c>
      <c r="C34" s="22" t="s">
        <v>17</v>
      </c>
      <c r="D34" s="21" t="s">
        <v>74</v>
      </c>
      <c r="E34" s="22" t="s">
        <v>75</v>
      </c>
      <c r="F34" s="19">
        <v>1</v>
      </c>
      <c r="G34" s="23">
        <v>0</v>
      </c>
      <c r="H34" s="23">
        <f>F34*G34</f>
        <v>0</v>
      </c>
      <c r="I34" s="22" t="str">
        <f>C34</f>
        <v>A&amp;A Biotechnology</v>
      </c>
      <c r="J34" s="21" t="str">
        <f>D34</f>
        <v>038-500</v>
      </c>
    </row>
    <row r="35" spans="1:10" s="14" customFormat="1" ht="25.5" x14ac:dyDescent="0.2">
      <c r="A35" s="26">
        <v>26</v>
      </c>
      <c r="B35" s="25" t="s">
        <v>76</v>
      </c>
      <c r="C35" s="27" t="s">
        <v>17</v>
      </c>
      <c r="D35" s="26" t="s">
        <v>77</v>
      </c>
      <c r="E35" s="27" t="s">
        <v>42</v>
      </c>
      <c r="F35" s="24">
        <v>2</v>
      </c>
      <c r="G35" s="28">
        <v>0</v>
      </c>
      <c r="H35" s="28">
        <f>F35*G35</f>
        <v>0</v>
      </c>
      <c r="I35" s="36" t="str">
        <f>C35</f>
        <v>A&amp;A Biotechnology</v>
      </c>
      <c r="J35" s="33" t="str">
        <f>D35</f>
        <v>039-100C</v>
      </c>
    </row>
    <row r="36" spans="1:10" s="14" customFormat="1" ht="25.5" x14ac:dyDescent="0.2">
      <c r="A36" s="21">
        <v>27</v>
      </c>
      <c r="B36" s="20" t="s">
        <v>76</v>
      </c>
      <c r="C36" s="22" t="s">
        <v>17</v>
      </c>
      <c r="D36" s="21" t="s">
        <v>78</v>
      </c>
      <c r="E36" s="22" t="s">
        <v>44</v>
      </c>
      <c r="F36" s="19">
        <v>2</v>
      </c>
      <c r="G36" s="23">
        <v>0</v>
      </c>
      <c r="H36" s="23">
        <f>F36*G36</f>
        <v>0</v>
      </c>
      <c r="I36" s="22" t="str">
        <f>C36</f>
        <v>A&amp;A Biotechnology</v>
      </c>
      <c r="J36" s="21" t="str">
        <f>D36</f>
        <v>039-25C</v>
      </c>
    </row>
    <row r="37" spans="1:10" s="14" customFormat="1" ht="25.5" x14ac:dyDescent="0.2">
      <c r="A37" s="26">
        <v>28</v>
      </c>
      <c r="B37" s="25" t="s">
        <v>79</v>
      </c>
      <c r="C37" s="27" t="s">
        <v>17</v>
      </c>
      <c r="D37" s="26" t="s">
        <v>80</v>
      </c>
      <c r="E37" s="27" t="s">
        <v>26</v>
      </c>
      <c r="F37" s="24">
        <v>2</v>
      </c>
      <c r="G37" s="28">
        <v>0</v>
      </c>
      <c r="H37" s="28">
        <f>F37*G37</f>
        <v>0</v>
      </c>
      <c r="I37" s="36" t="str">
        <f>C37</f>
        <v>A&amp;A Biotechnology</v>
      </c>
      <c r="J37" s="33" t="str">
        <f>D37</f>
        <v>040-500</v>
      </c>
    </row>
    <row r="38" spans="1:10" s="14" customFormat="1" ht="25.5" x14ac:dyDescent="0.2">
      <c r="A38" s="21">
        <v>29</v>
      </c>
      <c r="B38" s="20" t="s">
        <v>81</v>
      </c>
      <c r="C38" s="22" t="s">
        <v>17</v>
      </c>
      <c r="D38" s="21" t="s">
        <v>82</v>
      </c>
      <c r="E38" s="22" t="s">
        <v>83</v>
      </c>
      <c r="F38" s="19">
        <v>2</v>
      </c>
      <c r="G38" s="23">
        <v>0</v>
      </c>
      <c r="H38" s="23">
        <f>F38*G38</f>
        <v>0</v>
      </c>
      <c r="I38" s="22" t="str">
        <f>C38</f>
        <v>A&amp;A Biotechnology</v>
      </c>
      <c r="J38" s="21" t="str">
        <f>D38</f>
        <v>052-60</v>
      </c>
    </row>
    <row r="39" spans="1:10" s="14" customFormat="1" ht="25.5" x14ac:dyDescent="0.2">
      <c r="A39" s="26">
        <v>30</v>
      </c>
      <c r="B39" s="25" t="s">
        <v>84</v>
      </c>
      <c r="C39" s="27" t="s">
        <v>17</v>
      </c>
      <c r="D39" s="26" t="s">
        <v>85</v>
      </c>
      <c r="E39" s="27" t="s">
        <v>86</v>
      </c>
      <c r="F39" s="24">
        <v>1</v>
      </c>
      <c r="G39" s="28">
        <v>0</v>
      </c>
      <c r="H39" s="28">
        <f>F39*G39</f>
        <v>0</v>
      </c>
      <c r="I39" s="36" t="str">
        <f>C39</f>
        <v>A&amp;A Biotechnology</v>
      </c>
      <c r="J39" s="33" t="str">
        <f>D39</f>
        <v>095-100</v>
      </c>
    </row>
    <row r="40" spans="1:10" s="14" customFormat="1" ht="25.5" x14ac:dyDescent="0.2">
      <c r="A40" s="21">
        <v>31</v>
      </c>
      <c r="B40" s="20" t="s">
        <v>87</v>
      </c>
      <c r="C40" s="22" t="s">
        <v>17</v>
      </c>
      <c r="D40" s="21" t="s">
        <v>88</v>
      </c>
      <c r="E40" s="22" t="s">
        <v>89</v>
      </c>
      <c r="F40" s="19">
        <v>1</v>
      </c>
      <c r="G40" s="23">
        <v>0</v>
      </c>
      <c r="H40" s="23">
        <f>F40*G40</f>
        <v>0</v>
      </c>
      <c r="I40" s="22" t="str">
        <f>C40</f>
        <v>A&amp;A Biotechnology</v>
      </c>
      <c r="J40" s="21" t="str">
        <f>D40</f>
        <v>1006-50</v>
      </c>
    </row>
    <row r="41" spans="1:10" s="14" customFormat="1" ht="25.5" x14ac:dyDescent="0.2">
      <c r="A41" s="26">
        <v>32</v>
      </c>
      <c r="B41" s="25" t="s">
        <v>90</v>
      </c>
      <c r="C41" s="27" t="s">
        <v>17</v>
      </c>
      <c r="D41" s="26" t="s">
        <v>91</v>
      </c>
      <c r="E41" s="27" t="s">
        <v>92</v>
      </c>
      <c r="F41" s="24">
        <v>2</v>
      </c>
      <c r="G41" s="28">
        <v>0</v>
      </c>
      <c r="H41" s="28">
        <f>F41*G41</f>
        <v>0</v>
      </c>
      <c r="I41" s="36" t="str">
        <f>C41</f>
        <v>A&amp;A Biotechnology</v>
      </c>
      <c r="J41" s="33" t="str">
        <f>D41</f>
        <v>1009-10</v>
      </c>
    </row>
    <row r="42" spans="1:10" s="14" customFormat="1" ht="25.5" x14ac:dyDescent="0.2">
      <c r="A42" s="21">
        <v>33</v>
      </c>
      <c r="B42" s="20" t="s">
        <v>93</v>
      </c>
      <c r="C42" s="22" t="s">
        <v>17</v>
      </c>
      <c r="D42" s="21" t="s">
        <v>94</v>
      </c>
      <c r="E42" s="22" t="s">
        <v>42</v>
      </c>
      <c r="F42" s="19">
        <v>2</v>
      </c>
      <c r="G42" s="23">
        <v>0</v>
      </c>
      <c r="H42" s="23">
        <f>F42*G42</f>
        <v>0</v>
      </c>
      <c r="I42" s="22" t="str">
        <f>C42</f>
        <v>A&amp;A Biotechnology</v>
      </c>
      <c r="J42" s="21" t="str">
        <f>D42</f>
        <v>101-100</v>
      </c>
    </row>
    <row r="43" spans="1:10" s="14" customFormat="1" ht="25.5" x14ac:dyDescent="0.2">
      <c r="A43" s="26">
        <v>34</v>
      </c>
      <c r="B43" s="25" t="s">
        <v>95</v>
      </c>
      <c r="C43" s="27" t="s">
        <v>17</v>
      </c>
      <c r="D43" s="26" t="s">
        <v>96</v>
      </c>
      <c r="E43" s="27" t="s">
        <v>97</v>
      </c>
      <c r="F43" s="24">
        <v>2</v>
      </c>
      <c r="G43" s="28">
        <v>0</v>
      </c>
      <c r="H43" s="28">
        <f>F43*G43</f>
        <v>0</v>
      </c>
      <c r="I43" s="36" t="str">
        <f>C43</f>
        <v>A&amp;A Biotechnology</v>
      </c>
      <c r="J43" s="33" t="str">
        <f>D43</f>
        <v>1019-20</v>
      </c>
    </row>
    <row r="44" spans="1:10" s="14" customFormat="1" ht="25.5" x14ac:dyDescent="0.2">
      <c r="A44" s="21">
        <v>35</v>
      </c>
      <c r="B44" s="20" t="s">
        <v>98</v>
      </c>
      <c r="C44" s="22" t="s">
        <v>17</v>
      </c>
      <c r="D44" s="21" t="s">
        <v>99</v>
      </c>
      <c r="E44" s="22" t="s">
        <v>75</v>
      </c>
      <c r="F44" s="19">
        <v>1</v>
      </c>
      <c r="G44" s="23">
        <v>0</v>
      </c>
      <c r="H44" s="23">
        <f>F44*G44</f>
        <v>0</v>
      </c>
      <c r="I44" s="22" t="str">
        <f t="shared" ref="I44:I69" si="0">C44</f>
        <v>A&amp;A Biotechnology</v>
      </c>
      <c r="J44" s="21" t="str">
        <f t="shared" ref="J44:J69" si="1">D44</f>
        <v>1021-500F</v>
      </c>
    </row>
    <row r="45" spans="1:10" s="14" customFormat="1" ht="25.5" x14ac:dyDescent="0.2">
      <c r="A45" s="26">
        <v>36</v>
      </c>
      <c r="B45" s="25" t="s">
        <v>100</v>
      </c>
      <c r="C45" s="27" t="s">
        <v>17</v>
      </c>
      <c r="D45" s="26" t="s">
        <v>101</v>
      </c>
      <c r="E45" s="27" t="s">
        <v>47</v>
      </c>
      <c r="F45" s="24">
        <v>2</v>
      </c>
      <c r="G45" s="28">
        <v>0</v>
      </c>
      <c r="H45" s="28">
        <f>F45*G45</f>
        <v>0</v>
      </c>
      <c r="I45" s="36" t="str">
        <f t="shared" si="0"/>
        <v>A&amp;A Biotechnology</v>
      </c>
      <c r="J45" s="33" t="str">
        <f t="shared" si="1"/>
        <v>106-100</v>
      </c>
    </row>
    <row r="46" spans="1:10" s="14" customFormat="1" ht="25.5" x14ac:dyDescent="0.2">
      <c r="A46" s="21">
        <v>37</v>
      </c>
      <c r="B46" s="20" t="s">
        <v>102</v>
      </c>
      <c r="C46" s="22" t="s">
        <v>17</v>
      </c>
      <c r="D46" s="21" t="s">
        <v>103</v>
      </c>
      <c r="E46" s="22" t="s">
        <v>29</v>
      </c>
      <c r="F46" s="19">
        <v>1</v>
      </c>
      <c r="G46" s="23">
        <v>0</v>
      </c>
      <c r="H46" s="23">
        <f>F46*G46</f>
        <v>0</v>
      </c>
      <c r="I46" s="22" t="str">
        <f t="shared" si="0"/>
        <v>A&amp;A Biotechnology</v>
      </c>
      <c r="J46" s="21" t="str">
        <f t="shared" si="1"/>
        <v>116-250</v>
      </c>
    </row>
    <row r="47" spans="1:10" s="14" customFormat="1" ht="25.5" x14ac:dyDescent="0.2">
      <c r="A47" s="26">
        <v>38</v>
      </c>
      <c r="B47" s="25" t="s">
        <v>104</v>
      </c>
      <c r="C47" s="27" t="s">
        <v>17</v>
      </c>
      <c r="D47" s="26" t="s">
        <v>105</v>
      </c>
      <c r="E47" s="27" t="s">
        <v>31</v>
      </c>
      <c r="F47" s="24">
        <v>2</v>
      </c>
      <c r="G47" s="28">
        <v>0</v>
      </c>
      <c r="H47" s="28">
        <f>F47*G47</f>
        <v>0</v>
      </c>
      <c r="I47" s="36" t="str">
        <f t="shared" si="0"/>
        <v>A&amp;A Biotechnology</v>
      </c>
      <c r="J47" s="33" t="str">
        <f t="shared" si="1"/>
        <v>116-50</v>
      </c>
    </row>
    <row r="48" spans="1:10" s="14" customFormat="1" ht="25.5" x14ac:dyDescent="0.2">
      <c r="A48" s="21">
        <v>39</v>
      </c>
      <c r="B48" s="20" t="s">
        <v>106</v>
      </c>
      <c r="C48" s="22" t="s">
        <v>17</v>
      </c>
      <c r="D48" s="21" t="s">
        <v>107</v>
      </c>
      <c r="E48" s="22" t="s">
        <v>92</v>
      </c>
      <c r="F48" s="19">
        <v>1</v>
      </c>
      <c r="G48" s="23">
        <v>0</v>
      </c>
      <c r="H48" s="23">
        <f>F48*G48</f>
        <v>0</v>
      </c>
      <c r="I48" s="22" t="str">
        <f t="shared" si="0"/>
        <v>A&amp;A Biotechnology</v>
      </c>
      <c r="J48" s="21" t="str">
        <f t="shared" si="1"/>
        <v>1201-1000</v>
      </c>
    </row>
    <row r="49" spans="1:10" s="14" customFormat="1" ht="25.5" x14ac:dyDescent="0.2">
      <c r="A49" s="26">
        <v>40</v>
      </c>
      <c r="B49" s="25" t="s">
        <v>108</v>
      </c>
      <c r="C49" s="27" t="s">
        <v>17</v>
      </c>
      <c r="D49" s="26" t="s">
        <v>109</v>
      </c>
      <c r="E49" s="27" t="s">
        <v>73</v>
      </c>
      <c r="F49" s="24">
        <v>2</v>
      </c>
      <c r="G49" s="28">
        <v>0</v>
      </c>
      <c r="H49" s="28">
        <f>F49*G49</f>
        <v>0</v>
      </c>
      <c r="I49" s="36" t="str">
        <f t="shared" si="0"/>
        <v>A&amp;A Biotechnology</v>
      </c>
      <c r="J49" s="33" t="str">
        <f t="shared" si="1"/>
        <v>2000-250S</v>
      </c>
    </row>
    <row r="50" spans="1:10" s="14" customFormat="1" ht="25.5" x14ac:dyDescent="0.2">
      <c r="A50" s="21">
        <v>41</v>
      </c>
      <c r="B50" s="20" t="s">
        <v>110</v>
      </c>
      <c r="C50" s="22" t="s">
        <v>17</v>
      </c>
      <c r="D50" s="21" t="s">
        <v>111</v>
      </c>
      <c r="E50" s="22" t="s">
        <v>19</v>
      </c>
      <c r="F50" s="19">
        <v>2</v>
      </c>
      <c r="G50" s="23">
        <v>0</v>
      </c>
      <c r="H50" s="23">
        <f>F50*G50</f>
        <v>0</v>
      </c>
      <c r="I50" s="22" t="str">
        <f t="shared" si="0"/>
        <v>A&amp;A Biotechnology</v>
      </c>
      <c r="J50" s="21" t="str">
        <f t="shared" si="1"/>
        <v>200-250</v>
      </c>
    </row>
    <row r="51" spans="1:10" s="14" customFormat="1" ht="25.5" x14ac:dyDescent="0.2">
      <c r="A51" s="26">
        <v>42</v>
      </c>
      <c r="B51" s="25" t="s">
        <v>112</v>
      </c>
      <c r="C51" s="27" t="s">
        <v>17</v>
      </c>
      <c r="D51" s="26" t="s">
        <v>113</v>
      </c>
      <c r="E51" s="27" t="s">
        <v>114</v>
      </c>
      <c r="F51" s="24">
        <v>2</v>
      </c>
      <c r="G51" s="28">
        <v>0</v>
      </c>
      <c r="H51" s="28">
        <f>F51*G51</f>
        <v>0</v>
      </c>
      <c r="I51" s="36" t="str">
        <f t="shared" si="0"/>
        <v>A&amp;A Biotechnology</v>
      </c>
      <c r="J51" s="33" t="str">
        <f t="shared" si="1"/>
        <v>2005-100</v>
      </c>
    </row>
    <row r="52" spans="1:10" s="14" customFormat="1" ht="25.5" x14ac:dyDescent="0.2">
      <c r="A52" s="21">
        <v>43</v>
      </c>
      <c r="B52" s="20" t="s">
        <v>115</v>
      </c>
      <c r="C52" s="22" t="s">
        <v>17</v>
      </c>
      <c r="D52" s="21" t="s">
        <v>116</v>
      </c>
      <c r="E52" s="22" t="s">
        <v>117</v>
      </c>
      <c r="F52" s="19">
        <v>2</v>
      </c>
      <c r="G52" s="23">
        <v>0</v>
      </c>
      <c r="H52" s="23">
        <f>F52*G52</f>
        <v>0</v>
      </c>
      <c r="I52" s="22" t="str">
        <f t="shared" si="0"/>
        <v>A&amp;A Biotechnology</v>
      </c>
      <c r="J52" s="21" t="str">
        <f t="shared" si="1"/>
        <v>2005-100P</v>
      </c>
    </row>
    <row r="53" spans="1:10" s="14" customFormat="1" ht="25.5" x14ac:dyDescent="0.2">
      <c r="A53" s="26">
        <v>44</v>
      </c>
      <c r="B53" s="25" t="s">
        <v>118</v>
      </c>
      <c r="C53" s="27" t="s">
        <v>17</v>
      </c>
      <c r="D53" s="26" t="s">
        <v>119</v>
      </c>
      <c r="E53" s="27" t="s">
        <v>120</v>
      </c>
      <c r="F53" s="24">
        <v>1</v>
      </c>
      <c r="G53" s="28">
        <v>0</v>
      </c>
      <c r="H53" s="28">
        <f>F53*G53</f>
        <v>0</v>
      </c>
      <c r="I53" s="36" t="str">
        <f t="shared" si="0"/>
        <v>A&amp;A Biotechnology</v>
      </c>
      <c r="J53" s="33" t="str">
        <f t="shared" si="1"/>
        <v>2008-100Q</v>
      </c>
    </row>
    <row r="54" spans="1:10" s="14" customFormat="1" ht="25.5" x14ac:dyDescent="0.2">
      <c r="A54" s="21">
        <v>45</v>
      </c>
      <c r="B54" s="20" t="s">
        <v>121</v>
      </c>
      <c r="C54" s="22" t="s">
        <v>17</v>
      </c>
      <c r="D54" s="21" t="s">
        <v>122</v>
      </c>
      <c r="E54" s="22" t="s">
        <v>123</v>
      </c>
      <c r="F54" s="19">
        <v>1</v>
      </c>
      <c r="G54" s="23">
        <v>0</v>
      </c>
      <c r="H54" s="23">
        <f>F54*G54</f>
        <v>0</v>
      </c>
      <c r="I54" s="22" t="str">
        <f t="shared" si="0"/>
        <v>A&amp;A Biotechnology</v>
      </c>
      <c r="J54" s="21" t="str">
        <f t="shared" si="1"/>
        <v>2008-2000P</v>
      </c>
    </row>
    <row r="55" spans="1:10" s="14" customFormat="1" ht="25.5" x14ac:dyDescent="0.2">
      <c r="A55" s="26">
        <v>46</v>
      </c>
      <c r="B55" s="25" t="s">
        <v>124</v>
      </c>
      <c r="C55" s="27" t="s">
        <v>17</v>
      </c>
      <c r="D55" s="26" t="s">
        <v>125</v>
      </c>
      <c r="E55" s="27" t="s">
        <v>126</v>
      </c>
      <c r="F55" s="24">
        <v>2</v>
      </c>
      <c r="G55" s="28">
        <v>0</v>
      </c>
      <c r="H55" s="28">
        <f>F55*G55</f>
        <v>0</v>
      </c>
      <c r="I55" s="36" t="str">
        <f t="shared" si="0"/>
        <v>A&amp;A Biotechnology</v>
      </c>
      <c r="J55" s="33" t="str">
        <f t="shared" si="1"/>
        <v>2008-200S</v>
      </c>
    </row>
    <row r="56" spans="1:10" s="14" customFormat="1" ht="25.5" x14ac:dyDescent="0.2">
      <c r="A56" s="21">
        <v>47</v>
      </c>
      <c r="B56" s="20" t="s">
        <v>127</v>
      </c>
      <c r="C56" s="22" t="s">
        <v>17</v>
      </c>
      <c r="D56" s="21" t="s">
        <v>128</v>
      </c>
      <c r="E56" s="22" t="s">
        <v>129</v>
      </c>
      <c r="F56" s="19">
        <v>2</v>
      </c>
      <c r="G56" s="23">
        <v>0</v>
      </c>
      <c r="H56" s="23">
        <f>F56*G56</f>
        <v>0</v>
      </c>
      <c r="I56" s="22" t="str">
        <f t="shared" si="0"/>
        <v>A&amp;A Biotechnology</v>
      </c>
      <c r="J56" s="21" t="str">
        <f t="shared" si="1"/>
        <v>2010-5</v>
      </c>
    </row>
    <row r="57" spans="1:10" s="14" customFormat="1" ht="25.5" x14ac:dyDescent="0.2">
      <c r="A57" s="26">
        <v>48</v>
      </c>
      <c r="B57" s="25" t="s">
        <v>130</v>
      </c>
      <c r="C57" s="27" t="s">
        <v>17</v>
      </c>
      <c r="D57" s="26" t="s">
        <v>131</v>
      </c>
      <c r="E57" s="27" t="s">
        <v>132</v>
      </c>
      <c r="F57" s="24">
        <v>1</v>
      </c>
      <c r="G57" s="28">
        <v>0</v>
      </c>
      <c r="H57" s="28">
        <f>F57*G57</f>
        <v>0</v>
      </c>
      <c r="I57" s="36" t="str">
        <f t="shared" si="0"/>
        <v>A&amp;A Biotechnology</v>
      </c>
      <c r="J57" s="33" t="str">
        <f t="shared" si="1"/>
        <v>2017-100</v>
      </c>
    </row>
    <row r="58" spans="1:10" s="14" customFormat="1" ht="25.5" x14ac:dyDescent="0.2">
      <c r="A58" s="21">
        <v>49</v>
      </c>
      <c r="B58" s="20" t="s">
        <v>133</v>
      </c>
      <c r="C58" s="22" t="s">
        <v>17</v>
      </c>
      <c r="D58" s="21" t="s">
        <v>134</v>
      </c>
      <c r="E58" s="22" t="s">
        <v>135</v>
      </c>
      <c r="F58" s="19">
        <v>1</v>
      </c>
      <c r="G58" s="23">
        <v>0</v>
      </c>
      <c r="H58" s="23">
        <f>F58*G58</f>
        <v>0</v>
      </c>
      <c r="I58" s="22" t="str">
        <f t="shared" si="0"/>
        <v>A&amp;A Biotechnology</v>
      </c>
      <c r="J58" s="21" t="str">
        <f t="shared" si="1"/>
        <v>2017-1000A</v>
      </c>
    </row>
    <row r="59" spans="1:10" s="14" customFormat="1" ht="25.5" x14ac:dyDescent="0.2">
      <c r="A59" s="26">
        <v>50</v>
      </c>
      <c r="B59" s="25" t="s">
        <v>133</v>
      </c>
      <c r="C59" s="27" t="s">
        <v>17</v>
      </c>
      <c r="D59" s="26" t="s">
        <v>136</v>
      </c>
      <c r="E59" s="27" t="s">
        <v>132</v>
      </c>
      <c r="F59" s="24">
        <v>2</v>
      </c>
      <c r="G59" s="28">
        <v>0</v>
      </c>
      <c r="H59" s="28">
        <f>F59*G59</f>
        <v>0</v>
      </c>
      <c r="I59" s="36" t="str">
        <f t="shared" si="0"/>
        <v>A&amp;A Biotechnology</v>
      </c>
      <c r="J59" s="33" t="str">
        <f t="shared" si="1"/>
        <v>2017-100A</v>
      </c>
    </row>
    <row r="60" spans="1:10" s="14" customFormat="1" ht="25.5" x14ac:dyDescent="0.2">
      <c r="A60" s="21">
        <v>51</v>
      </c>
      <c r="B60" s="20" t="s">
        <v>137</v>
      </c>
      <c r="C60" s="22" t="s">
        <v>17</v>
      </c>
      <c r="D60" s="21" t="s">
        <v>138</v>
      </c>
      <c r="E60" s="22" t="s">
        <v>86</v>
      </c>
      <c r="F60" s="19">
        <v>3</v>
      </c>
      <c r="G60" s="23">
        <v>0</v>
      </c>
      <c r="H60" s="23">
        <f>F60*G60</f>
        <v>0</v>
      </c>
      <c r="I60" s="22" t="str">
        <f t="shared" si="0"/>
        <v>A&amp;A Biotechnology</v>
      </c>
      <c r="J60" s="21" t="str">
        <f t="shared" si="1"/>
        <v>2017-100BM</v>
      </c>
    </row>
    <row r="61" spans="1:10" s="14" customFormat="1" ht="25.5" x14ac:dyDescent="0.2">
      <c r="A61" s="26">
        <v>52</v>
      </c>
      <c r="B61" s="25" t="s">
        <v>139</v>
      </c>
      <c r="C61" s="27" t="s">
        <v>17</v>
      </c>
      <c r="D61" s="26" t="s">
        <v>140</v>
      </c>
      <c r="E61" s="27" t="s">
        <v>141</v>
      </c>
      <c r="F61" s="24">
        <v>1</v>
      </c>
      <c r="G61" s="28">
        <v>0</v>
      </c>
      <c r="H61" s="28">
        <f>F61*G61</f>
        <v>0</v>
      </c>
      <c r="I61" s="36" t="str">
        <f t="shared" si="0"/>
        <v>A&amp;A Biotechnology</v>
      </c>
      <c r="J61" s="33" t="str">
        <f t="shared" si="1"/>
        <v>2021-250</v>
      </c>
    </row>
    <row r="62" spans="1:10" s="14" customFormat="1" ht="25.5" x14ac:dyDescent="0.2">
      <c r="A62" s="21">
        <v>53</v>
      </c>
      <c r="B62" s="20" t="s">
        <v>142</v>
      </c>
      <c r="C62" s="22" t="s">
        <v>17</v>
      </c>
      <c r="D62" s="21" t="s">
        <v>143</v>
      </c>
      <c r="E62" s="22" t="s">
        <v>144</v>
      </c>
      <c r="F62" s="19">
        <v>1</v>
      </c>
      <c r="G62" s="23">
        <v>0</v>
      </c>
      <c r="H62" s="23">
        <f>F62*G62</f>
        <v>0</v>
      </c>
      <c r="I62" s="22" t="str">
        <f t="shared" si="0"/>
        <v>A&amp;A Biotechnology</v>
      </c>
      <c r="J62" s="21" t="str">
        <f t="shared" si="1"/>
        <v>203-50</v>
      </c>
    </row>
    <row r="63" spans="1:10" s="14" customFormat="1" ht="25.5" x14ac:dyDescent="0.2">
      <c r="A63" s="26">
        <v>54</v>
      </c>
      <c r="B63" s="25" t="s">
        <v>145</v>
      </c>
      <c r="C63" s="27" t="s">
        <v>17</v>
      </c>
      <c r="D63" s="26" t="s">
        <v>146</v>
      </c>
      <c r="E63" s="27" t="s">
        <v>147</v>
      </c>
      <c r="F63" s="24">
        <v>2</v>
      </c>
      <c r="G63" s="28">
        <v>0</v>
      </c>
      <c r="H63" s="28">
        <f>F63*G63</f>
        <v>0</v>
      </c>
      <c r="I63" s="36" t="str">
        <f t="shared" si="0"/>
        <v>A&amp;A Biotechnology</v>
      </c>
      <c r="J63" s="33" t="str">
        <f t="shared" si="1"/>
        <v>213-250</v>
      </c>
    </row>
    <row r="64" spans="1:10" s="14" customFormat="1" ht="25.5" x14ac:dyDescent="0.2">
      <c r="A64" s="21">
        <v>55</v>
      </c>
      <c r="B64" s="20" t="s">
        <v>148</v>
      </c>
      <c r="C64" s="22" t="s">
        <v>149</v>
      </c>
      <c r="D64" s="21" t="s">
        <v>150</v>
      </c>
      <c r="E64" s="22" t="s">
        <v>151</v>
      </c>
      <c r="F64" s="19">
        <v>1</v>
      </c>
      <c r="G64" s="23">
        <v>0</v>
      </c>
      <c r="H64" s="23">
        <f>F64*G64</f>
        <v>0</v>
      </c>
      <c r="I64" s="22" t="str">
        <f t="shared" si="0"/>
        <v>A&amp;A BioTechnology</v>
      </c>
      <c r="J64" s="21" t="str">
        <f t="shared" si="1"/>
        <v>297-100</v>
      </c>
    </row>
    <row r="65" spans="1:10" s="14" customFormat="1" ht="25.5" x14ac:dyDescent="0.2">
      <c r="A65" s="26">
        <v>56</v>
      </c>
      <c r="B65" s="25" t="s">
        <v>152</v>
      </c>
      <c r="C65" s="27" t="s">
        <v>17</v>
      </c>
      <c r="D65" s="26" t="s">
        <v>153</v>
      </c>
      <c r="E65" s="27" t="s">
        <v>154</v>
      </c>
      <c r="F65" s="24">
        <v>3</v>
      </c>
      <c r="G65" s="28">
        <v>0</v>
      </c>
      <c r="H65" s="28">
        <f>F65*G65</f>
        <v>0</v>
      </c>
      <c r="I65" s="36" t="str">
        <f t="shared" si="0"/>
        <v>A&amp;A Biotechnology</v>
      </c>
      <c r="J65" s="33" t="str">
        <f t="shared" si="1"/>
        <v>3000-500</v>
      </c>
    </row>
    <row r="66" spans="1:10" s="14" customFormat="1" ht="25.5" x14ac:dyDescent="0.2">
      <c r="A66" s="21">
        <v>57</v>
      </c>
      <c r="B66" s="20" t="s">
        <v>155</v>
      </c>
      <c r="C66" s="22" t="s">
        <v>17</v>
      </c>
      <c r="D66" s="21" t="s">
        <v>156</v>
      </c>
      <c r="E66" s="22">
        <v>1</v>
      </c>
      <c r="F66" s="19">
        <v>2</v>
      </c>
      <c r="G66" s="23">
        <v>0</v>
      </c>
      <c r="H66" s="23">
        <f>F66*G66</f>
        <v>0</v>
      </c>
      <c r="I66" s="22" t="str">
        <f t="shared" si="0"/>
        <v>A&amp;A Biotechnology</v>
      </c>
      <c r="J66" s="21" t="str">
        <f t="shared" si="1"/>
        <v>3035-500</v>
      </c>
    </row>
    <row r="67" spans="1:10" s="14" customFormat="1" ht="25.5" x14ac:dyDescent="0.2">
      <c r="A67" s="26">
        <v>58</v>
      </c>
      <c r="B67" s="25" t="s">
        <v>157</v>
      </c>
      <c r="C67" s="27" t="s">
        <v>17</v>
      </c>
      <c r="D67" s="26" t="s">
        <v>158</v>
      </c>
      <c r="E67" s="27" t="s">
        <v>159</v>
      </c>
      <c r="F67" s="24">
        <v>1</v>
      </c>
      <c r="G67" s="28">
        <v>0</v>
      </c>
      <c r="H67" s="28">
        <f>F67*G67</f>
        <v>0</v>
      </c>
      <c r="I67" s="36" t="str">
        <f t="shared" si="0"/>
        <v>A&amp;A Biotechnology</v>
      </c>
      <c r="J67" s="33" t="str">
        <f t="shared" si="1"/>
        <v>4000-100</v>
      </c>
    </row>
    <row r="68" spans="1:10" s="14" customFormat="1" ht="25.5" x14ac:dyDescent="0.2">
      <c r="A68" s="21">
        <v>59</v>
      </c>
      <c r="B68" s="20" t="s">
        <v>157</v>
      </c>
      <c r="C68" s="22" t="s">
        <v>17</v>
      </c>
      <c r="D68" s="21" t="s">
        <v>160</v>
      </c>
      <c r="E68" s="22" t="s">
        <v>161</v>
      </c>
      <c r="F68" s="19">
        <v>3</v>
      </c>
      <c r="G68" s="23">
        <v>0</v>
      </c>
      <c r="H68" s="23">
        <f>F68*G68</f>
        <v>0</v>
      </c>
      <c r="I68" s="22" t="str">
        <f t="shared" si="0"/>
        <v>A&amp;A Biotechnology</v>
      </c>
      <c r="J68" s="21" t="str">
        <f t="shared" si="1"/>
        <v>4000-20</v>
      </c>
    </row>
    <row r="69" spans="1:10" s="14" customFormat="1" ht="26.25" thickBot="1" x14ac:dyDescent="0.25">
      <c r="A69" s="26">
        <v>60</v>
      </c>
      <c r="B69" s="25" t="s">
        <v>162</v>
      </c>
      <c r="C69" s="27" t="s">
        <v>17</v>
      </c>
      <c r="D69" s="26" t="s">
        <v>163</v>
      </c>
      <c r="E69" s="27" t="s">
        <v>29</v>
      </c>
      <c r="F69" s="24">
        <v>2</v>
      </c>
      <c r="G69" s="28">
        <v>0</v>
      </c>
      <c r="H69" s="28">
        <f>F69*G69</f>
        <v>0</v>
      </c>
      <c r="I69" s="36" t="str">
        <f t="shared" si="0"/>
        <v>A&amp;A Biotechnology</v>
      </c>
      <c r="J69" s="33" t="str">
        <f t="shared" si="1"/>
        <v>444-250</v>
      </c>
    </row>
    <row r="70" spans="1:10" s="32" customFormat="1" ht="13.5" thickBot="1" x14ac:dyDescent="0.25">
      <c r="A70" s="31"/>
      <c r="B70" s="37" t="str">
        <f>"Razem wartość brutto "&amp;F5</f>
        <v>Razem wartość brutto Część 1</v>
      </c>
      <c r="C70" s="41"/>
      <c r="D70" s="42"/>
      <c r="E70" s="42"/>
      <c r="F70" s="42"/>
      <c r="G70" s="34"/>
      <c r="H70" s="35">
        <f>SUM(H10:H69)</f>
        <v>0</v>
      </c>
      <c r="I70" s="34"/>
      <c r="J70" s="34"/>
    </row>
    <row r="71" spans="1:10" ht="12.75" x14ac:dyDescent="0.2">
      <c r="A71" s="7"/>
      <c r="B71" s="8"/>
      <c r="C71" s="8"/>
      <c r="D71" s="8"/>
      <c r="E71" s="7"/>
      <c r="F71" s="8"/>
      <c r="G71" s="8"/>
      <c r="H71" s="8" t="s">
        <v>4</v>
      </c>
      <c r="I71"/>
      <c r="J71"/>
    </row>
    <row r="72" spans="1:10" ht="49.5" customHeight="1" x14ac:dyDescent="0.2">
      <c r="A72" s="7"/>
      <c r="B72" s="40" t="s">
        <v>9</v>
      </c>
      <c r="C72" s="40"/>
      <c r="D72" s="40"/>
      <c r="E72" s="40"/>
      <c r="F72" s="40"/>
      <c r="G72" s="8"/>
      <c r="H72" s="8"/>
      <c r="I72"/>
      <c r="J72"/>
    </row>
    <row r="73" spans="1:10" ht="12.75" x14ac:dyDescent="0.2">
      <c r="D73" s="8"/>
      <c r="E73" s="7"/>
      <c r="F73" s="8"/>
      <c r="G73" s="8"/>
      <c r="H73" s="8"/>
      <c r="I73"/>
      <c r="J73"/>
    </row>
    <row r="74" spans="1:10" s="10" customFormat="1" ht="12.75" x14ac:dyDescent="0.2">
      <c r="A74" s="9"/>
      <c r="B74" s="11"/>
      <c r="C74" s="11"/>
      <c r="D74" s="11"/>
      <c r="E74" s="11"/>
      <c r="F74" s="11"/>
      <c r="I74"/>
      <c r="J74"/>
    </row>
    <row r="75" spans="1:10" ht="12.75" x14ac:dyDescent="0.2">
      <c r="E75" s="1"/>
      <c r="I75"/>
      <c r="J75"/>
    </row>
    <row r="76" spans="1:10" ht="12.75" x14ac:dyDescent="0.2">
      <c r="B76" s="15" t="s">
        <v>165</v>
      </c>
      <c r="E76" s="1"/>
      <c r="I76"/>
      <c r="J76"/>
    </row>
    <row r="77" spans="1:10" x14ac:dyDescent="0.2">
      <c r="B77" s="15" t="s">
        <v>166</v>
      </c>
      <c r="E77" s="1"/>
    </row>
  </sheetData>
  <mergeCells count="3">
    <mergeCell ref="A6:H7"/>
    <mergeCell ref="B72:F72"/>
    <mergeCell ref="C70:F70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76" fitToHeight="3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2021-08-03T06:39:53Z</cp:lastPrinted>
  <dcterms:created xsi:type="dcterms:W3CDTF">2002-11-08T11:04:29Z</dcterms:created>
  <dcterms:modified xsi:type="dcterms:W3CDTF">2021-08-03T06:39:56Z</dcterms:modified>
</cp:coreProperties>
</file>