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Arkusz1!$A$1:$J$69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52" i="1" l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61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61" i="1" l="1"/>
</calcChain>
</file>

<file path=xl/sharedStrings.xml><?xml version="1.0" encoding="utf-8"?>
<sst xmlns="http://schemas.openxmlformats.org/spreadsheetml/2006/main" count="222" uniqueCount="134">
  <si>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</si>
  <si>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</si>
  <si>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</si>
  <si>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</si>
  <si>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</si>
  <si>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</si>
  <si>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</si>
  <si>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</si>
  <si>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</si>
  <si>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</si>
  <si>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</si>
  <si>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</si>
  <si>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</si>
  <si>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</si>
  <si>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</si>
  <si>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</si>
  <si>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TechnochromC1- inhibitor</t>
  </si>
  <si>
    <t>Technoclone</t>
  </si>
  <si>
    <t>30t.</t>
  </si>
  <si>
    <t>Technochrom F.XIII</t>
  </si>
  <si>
    <t>3 x 3 ml</t>
  </si>
  <si>
    <t>BIAŁKO CAŁKOWITE</t>
  </si>
  <si>
    <t>Biomaxima</t>
  </si>
  <si>
    <t>1-008-0200</t>
  </si>
  <si>
    <t>4 x 50 ml</t>
  </si>
  <si>
    <t>Cholesterol</t>
  </si>
  <si>
    <t>1-023-0200</t>
  </si>
  <si>
    <t>Odczynnik enzymatyczny do oznaczania cholesterolu całkowitego</t>
  </si>
  <si>
    <t>1-023-0400</t>
  </si>
  <si>
    <t>op.</t>
  </si>
  <si>
    <t>HDL bezpośredni</t>
  </si>
  <si>
    <t>1-030-0060</t>
  </si>
  <si>
    <t>3 x 20 ml</t>
  </si>
  <si>
    <t>HDL</t>
  </si>
  <si>
    <t>BioMaxima</t>
  </si>
  <si>
    <t>1-030-0150</t>
  </si>
  <si>
    <t>zestaw</t>
  </si>
  <si>
    <t>Kreatynina</t>
  </si>
  <si>
    <t>1-038-0300</t>
  </si>
  <si>
    <t>3 x 100 ml</t>
  </si>
  <si>
    <t>Triglicerydy</t>
  </si>
  <si>
    <t>1-053-0200</t>
  </si>
  <si>
    <t>BIAŁKO W MOCZU i PMR*</t>
  </si>
  <si>
    <t>1-055-0200</t>
  </si>
  <si>
    <t>LDL bezpośredni</t>
  </si>
  <si>
    <t>1-056-0060</t>
  </si>
  <si>
    <t xml:space="preserve">ALAT </t>
  </si>
  <si>
    <t>1-203-0150</t>
  </si>
  <si>
    <t>ALAT (3x100ml)</t>
  </si>
  <si>
    <t>1-203-0300</t>
  </si>
  <si>
    <t>ASAT</t>
  </si>
  <si>
    <t>1-208-0150</t>
  </si>
  <si>
    <t>ASAT (3x100ml)</t>
  </si>
  <si>
    <t>1-208-0300</t>
  </si>
  <si>
    <t>ALP</t>
  </si>
  <si>
    <t>1-221-0150</t>
  </si>
  <si>
    <t>3 x 50 ml</t>
  </si>
  <si>
    <t>1-221-060</t>
  </si>
  <si>
    <t>GGT</t>
  </si>
  <si>
    <t>1-228-0060</t>
  </si>
  <si>
    <t>1-228-0150</t>
  </si>
  <si>
    <t>Fosfor (4 x 50 ml)</t>
  </si>
  <si>
    <t>1-403-0200</t>
  </si>
  <si>
    <t>CRP Lateks z kontrolami (+) i (-)</t>
  </si>
  <si>
    <t>1-906-1002</t>
  </si>
  <si>
    <t>Op. (100 szt.)</t>
  </si>
  <si>
    <t>Lab-Agar base</t>
  </si>
  <si>
    <t>AB 04</t>
  </si>
  <si>
    <t>500 g</t>
  </si>
  <si>
    <t>MRS LAB-AGAR (butelki)</t>
  </si>
  <si>
    <t>BT 5031.02</t>
  </si>
  <si>
    <t xml:space="preserve">Op. 6x200ml </t>
  </si>
  <si>
    <t>Mueller Hinton II Agar, 140 mm</t>
  </si>
  <si>
    <t>PP 0016</t>
  </si>
  <si>
    <t>Mueller Hinton II Agar + 5% KB, 140 mm</t>
  </si>
  <si>
    <t>PP 0018</t>
  </si>
  <si>
    <t>MRS LAB-AGAR (płytki)</t>
  </si>
  <si>
    <t>PP 0023</t>
  </si>
  <si>
    <t>RPMI 1640 + MOPS Agar, 90 mm</t>
  </si>
  <si>
    <t>PP 0095</t>
  </si>
  <si>
    <t>RPMI 1640 + MOPS Agar, 140 mm</t>
  </si>
  <si>
    <t>PP 0124</t>
  </si>
  <si>
    <t>Columbia Agar + 5% KB, 140 mm</t>
  </si>
  <si>
    <t>PP 0243</t>
  </si>
  <si>
    <t>Endo Les Agar, 140 mm</t>
  </si>
  <si>
    <t>PP 0244</t>
  </si>
  <si>
    <t>Mannitol Salt Agar (Chapman), 140 mm</t>
  </si>
  <si>
    <t>PP 0245</t>
  </si>
  <si>
    <t>Mannitol Salt Agar (Chapman), 90 mm</t>
  </si>
  <si>
    <t>PP 1050</t>
  </si>
  <si>
    <t>Endo Les Agar, 90 mm</t>
  </si>
  <si>
    <t>PP 1089</t>
  </si>
  <si>
    <t>Mueller Hinton II Agar, 90 mm</t>
  </si>
  <si>
    <t>PP 1170</t>
  </si>
  <si>
    <t>Mueller Hinton II Agar + 5% KB, 90 mm</t>
  </si>
  <si>
    <t>PP 1172</t>
  </si>
  <si>
    <t>Columbia Agar + 5% KB, 90 mm</t>
  </si>
  <si>
    <t>PP 1190</t>
  </si>
  <si>
    <t>Sabouraud Dextrose Agar, 90 mm</t>
  </si>
  <si>
    <t>PP 1230</t>
  </si>
  <si>
    <t>Blood Agar Base (Infusion Agar)</t>
  </si>
  <si>
    <t>PS 02</t>
  </si>
  <si>
    <t>Brain Heart Infusion Broth</t>
  </si>
  <si>
    <t>PS 04</t>
  </si>
  <si>
    <t>Columbia Blood Agar Base</t>
  </si>
  <si>
    <t>PS 06</t>
  </si>
  <si>
    <t>Mac Conkey LAB-AGAR</t>
  </si>
  <si>
    <t>PS 10</t>
  </si>
  <si>
    <t>Mannitol Salt Agar, Chapman</t>
  </si>
  <si>
    <t>PS 13</t>
  </si>
  <si>
    <t>Mueller Hinton Broth</t>
  </si>
  <si>
    <t>PS 15</t>
  </si>
  <si>
    <t>Tryptone Soya Broth</t>
  </si>
  <si>
    <t>PS 23</t>
  </si>
  <si>
    <t>Luria Broth</t>
  </si>
  <si>
    <t>PS 31</t>
  </si>
  <si>
    <t>Sabouraud Chloramphenicol Agar</t>
  </si>
  <si>
    <t>PS 32</t>
  </si>
  <si>
    <t>Mueller Hinton II Agar</t>
  </si>
  <si>
    <t>PS 79</t>
  </si>
  <si>
    <t>Część 4</t>
  </si>
  <si>
    <t>…………………………………………………………</t>
  </si>
  <si>
    <t>(Podpis Wykonawcy)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</si>
  <si>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Biomaxima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</si>
  <si>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Candida Chromogenic LAB-AGAR</t>
  </si>
  <si>
    <t>Sabouraud Dextrose with Chloramphenicol LAB -AGAR</t>
  </si>
  <si>
    <t>PP 0001</t>
  </si>
  <si>
    <t>PS 192</t>
  </si>
  <si>
    <t>BR 10</t>
  </si>
  <si>
    <t>PS 155</t>
  </si>
  <si>
    <t>TSA LAB-AGAR</t>
  </si>
  <si>
    <t>Bile Esculin LAB-AGAR</t>
  </si>
  <si>
    <t>Op. (20 szt.)</t>
  </si>
  <si>
    <t>op. (10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</si>
</sst>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8"/>
  <sheetViews>
    <sheetView tabSelected="1" topLeftCell="A25" zoomScaleNormal="100" zoomScaleSheetLayoutView="85" workbookViewId="0">
      <selection activeCell="E48" sqref="E48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120</v>
      </c>
      <c r="H5" s="1" t="s">
        <v>12</v>
      </c>
    </row>
    <row r="6" spans="1:10" ht="12.75" x14ac:dyDescent="0.2">
      <c r="A6" s="38" t="s">
        <v>123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>
        <v>5345003</v>
      </c>
      <c r="E10" s="22" t="s">
        <v>18</v>
      </c>
      <c r="F10" s="19">
        <v>1</v>
      </c>
      <c r="G10" s="23">
        <v>0</v>
      </c>
      <c r="H10" s="23">
        <f t="shared" ref="H10:H41" si="0">F10*G10</f>
        <v>0</v>
      </c>
      <c r="I10" s="22" t="str">
        <f t="shared" ref="I10:I54" si="1">C10</f>
        <v>Technoclone</v>
      </c>
      <c r="J10" s="21">
        <f t="shared" ref="J10:J54" si="2">D10</f>
        <v>5345003</v>
      </c>
    </row>
    <row r="11" spans="1:10" ht="12.75" x14ac:dyDescent="0.2">
      <c r="A11" s="26">
        <v>2</v>
      </c>
      <c r="B11" s="25" t="s">
        <v>19</v>
      </c>
      <c r="C11" s="27" t="s">
        <v>17</v>
      </c>
      <c r="D11" s="26">
        <v>5360010</v>
      </c>
      <c r="E11" s="27" t="s">
        <v>20</v>
      </c>
      <c r="F11" s="24">
        <v>1</v>
      </c>
      <c r="G11" s="28">
        <v>0</v>
      </c>
      <c r="H11" s="28">
        <f t="shared" si="0"/>
        <v>0</v>
      </c>
      <c r="I11" s="36" t="str">
        <f t="shared" si="1"/>
        <v>Technoclone</v>
      </c>
      <c r="J11" s="33">
        <f t="shared" si="2"/>
        <v>5360010</v>
      </c>
    </row>
    <row r="12" spans="1:10" ht="12.75" x14ac:dyDescent="0.2">
      <c r="A12" s="21">
        <v>3</v>
      </c>
      <c r="B12" s="20" t="s">
        <v>21</v>
      </c>
      <c r="C12" s="22" t="s">
        <v>22</v>
      </c>
      <c r="D12" s="21" t="s">
        <v>23</v>
      </c>
      <c r="E12" s="22" t="s">
        <v>24</v>
      </c>
      <c r="F12" s="19">
        <v>3</v>
      </c>
      <c r="G12" s="23">
        <v>0</v>
      </c>
      <c r="H12" s="23">
        <f t="shared" si="0"/>
        <v>0</v>
      </c>
      <c r="I12" s="22" t="str">
        <f t="shared" si="1"/>
        <v>Biomaxima</v>
      </c>
      <c r="J12" s="21" t="str">
        <f t="shared" si="2"/>
        <v>1-008-0200</v>
      </c>
    </row>
    <row r="13" spans="1:10" ht="12.75" x14ac:dyDescent="0.2">
      <c r="A13" s="26">
        <v>4</v>
      </c>
      <c r="B13" s="25" t="s">
        <v>25</v>
      </c>
      <c r="C13" s="27" t="s">
        <v>22</v>
      </c>
      <c r="D13" s="26" t="s">
        <v>26</v>
      </c>
      <c r="E13" s="27" t="s">
        <v>24</v>
      </c>
      <c r="F13" s="24">
        <v>3</v>
      </c>
      <c r="G13" s="28">
        <v>0</v>
      </c>
      <c r="H13" s="28">
        <f t="shared" si="0"/>
        <v>0</v>
      </c>
      <c r="I13" s="36" t="str">
        <f t="shared" si="1"/>
        <v>Biomaxima</v>
      </c>
      <c r="J13" s="33" t="str">
        <f t="shared" si="2"/>
        <v>1-023-0200</v>
      </c>
    </row>
    <row r="14" spans="1:10" ht="25.5" x14ac:dyDescent="0.2">
      <c r="A14" s="21">
        <v>5</v>
      </c>
      <c r="B14" s="20" t="s">
        <v>27</v>
      </c>
      <c r="C14" s="22" t="s">
        <v>22</v>
      </c>
      <c r="D14" s="21" t="s">
        <v>28</v>
      </c>
      <c r="E14" s="22" t="s">
        <v>29</v>
      </c>
      <c r="F14" s="19">
        <v>2</v>
      </c>
      <c r="G14" s="23">
        <v>0</v>
      </c>
      <c r="H14" s="23">
        <f t="shared" si="0"/>
        <v>0</v>
      </c>
      <c r="I14" s="22" t="str">
        <f t="shared" si="1"/>
        <v>Biomaxima</v>
      </c>
      <c r="J14" s="21" t="str">
        <f t="shared" si="2"/>
        <v>1-023-0400</v>
      </c>
    </row>
    <row r="15" spans="1:10" ht="12.75" x14ac:dyDescent="0.2">
      <c r="A15" s="26">
        <v>6</v>
      </c>
      <c r="B15" s="25" t="s">
        <v>30</v>
      </c>
      <c r="C15" s="27" t="s">
        <v>22</v>
      </c>
      <c r="D15" s="26" t="s">
        <v>31</v>
      </c>
      <c r="E15" s="27" t="s">
        <v>32</v>
      </c>
      <c r="F15" s="24">
        <v>3</v>
      </c>
      <c r="G15" s="28">
        <v>0</v>
      </c>
      <c r="H15" s="28">
        <f t="shared" si="0"/>
        <v>0</v>
      </c>
      <c r="I15" s="36" t="str">
        <f t="shared" si="1"/>
        <v>Biomaxima</v>
      </c>
      <c r="J15" s="33" t="str">
        <f t="shared" si="2"/>
        <v>1-030-0060</v>
      </c>
    </row>
    <row r="16" spans="1:10" ht="12.75" x14ac:dyDescent="0.2">
      <c r="A16" s="21">
        <v>7</v>
      </c>
      <c r="B16" s="20" t="s">
        <v>33</v>
      </c>
      <c r="C16" s="22" t="s">
        <v>34</v>
      </c>
      <c r="D16" s="21" t="s">
        <v>35</v>
      </c>
      <c r="E16" s="22" t="s">
        <v>36</v>
      </c>
      <c r="F16" s="19">
        <v>2</v>
      </c>
      <c r="G16" s="23">
        <v>0</v>
      </c>
      <c r="H16" s="23">
        <f t="shared" si="0"/>
        <v>0</v>
      </c>
      <c r="I16" s="22" t="str">
        <f t="shared" si="1"/>
        <v>BioMaxima</v>
      </c>
      <c r="J16" s="21" t="str">
        <f t="shared" si="2"/>
        <v>1-030-0150</v>
      </c>
    </row>
    <row r="17" spans="1:10" ht="12.75" x14ac:dyDescent="0.2">
      <c r="A17" s="26">
        <v>8</v>
      </c>
      <c r="B17" s="25" t="s">
        <v>37</v>
      </c>
      <c r="C17" s="27" t="s">
        <v>22</v>
      </c>
      <c r="D17" s="26" t="s">
        <v>38</v>
      </c>
      <c r="E17" s="27" t="s">
        <v>39</v>
      </c>
      <c r="F17" s="24">
        <v>1</v>
      </c>
      <c r="G17" s="28">
        <v>0</v>
      </c>
      <c r="H17" s="28">
        <f t="shared" si="0"/>
        <v>0</v>
      </c>
      <c r="I17" s="36" t="str">
        <f t="shared" si="1"/>
        <v>Biomaxima</v>
      </c>
      <c r="J17" s="33" t="str">
        <f t="shared" si="2"/>
        <v>1-038-0300</v>
      </c>
    </row>
    <row r="18" spans="1:10" ht="12.75" x14ac:dyDescent="0.2">
      <c r="A18" s="21">
        <v>9</v>
      </c>
      <c r="B18" s="20" t="s">
        <v>40</v>
      </c>
      <c r="C18" s="22" t="s">
        <v>22</v>
      </c>
      <c r="D18" s="21" t="s">
        <v>41</v>
      </c>
      <c r="E18" s="22" t="s">
        <v>24</v>
      </c>
      <c r="F18" s="19">
        <v>3</v>
      </c>
      <c r="G18" s="23">
        <v>0</v>
      </c>
      <c r="H18" s="23">
        <f t="shared" si="0"/>
        <v>0</v>
      </c>
      <c r="I18" s="22" t="str">
        <f t="shared" si="1"/>
        <v>Biomaxima</v>
      </c>
      <c r="J18" s="21" t="str">
        <f t="shared" si="2"/>
        <v>1-053-0200</v>
      </c>
    </row>
    <row r="19" spans="1:10" ht="12.75" x14ac:dyDescent="0.2">
      <c r="A19" s="26">
        <v>10</v>
      </c>
      <c r="B19" s="25" t="s">
        <v>42</v>
      </c>
      <c r="C19" s="27" t="s">
        <v>22</v>
      </c>
      <c r="D19" s="26" t="s">
        <v>43</v>
      </c>
      <c r="E19" s="27" t="s">
        <v>24</v>
      </c>
      <c r="F19" s="24">
        <v>3</v>
      </c>
      <c r="G19" s="28">
        <v>0</v>
      </c>
      <c r="H19" s="28">
        <f t="shared" si="0"/>
        <v>0</v>
      </c>
      <c r="I19" s="36" t="str">
        <f t="shared" si="1"/>
        <v>Biomaxima</v>
      </c>
      <c r="J19" s="33" t="str">
        <f t="shared" si="2"/>
        <v>1-055-0200</v>
      </c>
    </row>
    <row r="20" spans="1:10" s="14" customFormat="1" ht="12.75" x14ac:dyDescent="0.2">
      <c r="A20" s="21">
        <v>11</v>
      </c>
      <c r="B20" s="20" t="s">
        <v>44</v>
      </c>
      <c r="C20" s="22" t="s">
        <v>22</v>
      </c>
      <c r="D20" s="21" t="s">
        <v>45</v>
      </c>
      <c r="E20" s="22" t="s">
        <v>32</v>
      </c>
      <c r="F20" s="19">
        <v>3</v>
      </c>
      <c r="G20" s="23">
        <v>0</v>
      </c>
      <c r="H20" s="23">
        <f t="shared" si="0"/>
        <v>0</v>
      </c>
      <c r="I20" s="22" t="str">
        <f t="shared" si="1"/>
        <v>Biomaxima</v>
      </c>
      <c r="J20" s="21" t="str">
        <f t="shared" si="2"/>
        <v>1-056-0060</v>
      </c>
    </row>
    <row r="21" spans="1:10" s="14" customFormat="1" ht="12.75" x14ac:dyDescent="0.2">
      <c r="A21" s="26">
        <v>12</v>
      </c>
      <c r="B21" s="25" t="s">
        <v>46</v>
      </c>
      <c r="C21" s="27" t="s">
        <v>34</v>
      </c>
      <c r="D21" s="26" t="s">
        <v>47</v>
      </c>
      <c r="E21" s="27" t="s">
        <v>36</v>
      </c>
      <c r="F21" s="24">
        <v>1</v>
      </c>
      <c r="G21" s="28">
        <v>0</v>
      </c>
      <c r="H21" s="28">
        <f t="shared" si="0"/>
        <v>0</v>
      </c>
      <c r="I21" s="36" t="str">
        <f t="shared" si="1"/>
        <v>BioMaxima</v>
      </c>
      <c r="J21" s="33" t="str">
        <f t="shared" si="2"/>
        <v>1-203-0150</v>
      </c>
    </row>
    <row r="22" spans="1:10" s="14" customFormat="1" ht="12.75" x14ac:dyDescent="0.2">
      <c r="A22" s="21">
        <v>13</v>
      </c>
      <c r="B22" s="20" t="s">
        <v>48</v>
      </c>
      <c r="C22" s="22" t="s">
        <v>34</v>
      </c>
      <c r="D22" s="21" t="s">
        <v>49</v>
      </c>
      <c r="E22" s="22" t="s">
        <v>36</v>
      </c>
      <c r="F22" s="19">
        <v>3</v>
      </c>
      <c r="G22" s="23">
        <v>0</v>
      </c>
      <c r="H22" s="23">
        <f t="shared" si="0"/>
        <v>0</v>
      </c>
      <c r="I22" s="22" t="str">
        <f t="shared" si="1"/>
        <v>BioMaxima</v>
      </c>
      <c r="J22" s="21" t="str">
        <f t="shared" si="2"/>
        <v>1-203-0300</v>
      </c>
    </row>
    <row r="23" spans="1:10" s="14" customFormat="1" ht="12.75" x14ac:dyDescent="0.2">
      <c r="A23" s="26">
        <v>14</v>
      </c>
      <c r="B23" s="25" t="s">
        <v>50</v>
      </c>
      <c r="C23" s="27" t="s">
        <v>34</v>
      </c>
      <c r="D23" s="26" t="s">
        <v>51</v>
      </c>
      <c r="E23" s="27" t="s">
        <v>36</v>
      </c>
      <c r="F23" s="24">
        <v>3</v>
      </c>
      <c r="G23" s="28">
        <v>0</v>
      </c>
      <c r="H23" s="28">
        <f t="shared" si="0"/>
        <v>0</v>
      </c>
      <c r="I23" s="36" t="str">
        <f t="shared" si="1"/>
        <v>BioMaxima</v>
      </c>
      <c r="J23" s="33" t="str">
        <f t="shared" si="2"/>
        <v>1-208-0150</v>
      </c>
    </row>
    <row r="24" spans="1:10" s="14" customFormat="1" ht="12.75" x14ac:dyDescent="0.2">
      <c r="A24" s="21">
        <v>15</v>
      </c>
      <c r="B24" s="20" t="s">
        <v>52</v>
      </c>
      <c r="C24" s="22" t="s">
        <v>34</v>
      </c>
      <c r="D24" s="21" t="s">
        <v>53</v>
      </c>
      <c r="E24" s="22" t="s">
        <v>36</v>
      </c>
      <c r="F24" s="19">
        <v>3</v>
      </c>
      <c r="G24" s="23">
        <v>0</v>
      </c>
      <c r="H24" s="23">
        <f t="shared" si="0"/>
        <v>0</v>
      </c>
      <c r="I24" s="22" t="str">
        <f t="shared" si="1"/>
        <v>BioMaxima</v>
      </c>
      <c r="J24" s="21" t="str">
        <f t="shared" si="2"/>
        <v>1-208-0300</v>
      </c>
    </row>
    <row r="25" spans="1:10" s="14" customFormat="1" ht="12.75" x14ac:dyDescent="0.2">
      <c r="A25" s="26">
        <v>16</v>
      </c>
      <c r="B25" s="25" t="s">
        <v>54</v>
      </c>
      <c r="C25" s="27" t="s">
        <v>22</v>
      </c>
      <c r="D25" s="26" t="s">
        <v>55</v>
      </c>
      <c r="E25" s="27" t="s">
        <v>56</v>
      </c>
      <c r="F25" s="24">
        <v>1</v>
      </c>
      <c r="G25" s="28">
        <v>0</v>
      </c>
      <c r="H25" s="28">
        <f t="shared" si="0"/>
        <v>0</v>
      </c>
      <c r="I25" s="36" t="str">
        <f t="shared" si="1"/>
        <v>Biomaxima</v>
      </c>
      <c r="J25" s="33" t="str">
        <f t="shared" si="2"/>
        <v>1-221-0150</v>
      </c>
    </row>
    <row r="26" spans="1:10" s="14" customFormat="1" ht="12.75" x14ac:dyDescent="0.2">
      <c r="A26" s="21">
        <v>17</v>
      </c>
      <c r="B26" s="20" t="s">
        <v>54</v>
      </c>
      <c r="C26" s="22" t="s">
        <v>34</v>
      </c>
      <c r="D26" s="21" t="s">
        <v>57</v>
      </c>
      <c r="E26" s="22" t="s">
        <v>36</v>
      </c>
      <c r="F26" s="19">
        <v>3</v>
      </c>
      <c r="G26" s="23">
        <v>0</v>
      </c>
      <c r="H26" s="23">
        <f t="shared" si="0"/>
        <v>0</v>
      </c>
      <c r="I26" s="22" t="str">
        <f t="shared" si="1"/>
        <v>BioMaxima</v>
      </c>
      <c r="J26" s="21" t="str">
        <f t="shared" si="2"/>
        <v>1-221-060</v>
      </c>
    </row>
    <row r="27" spans="1:10" s="14" customFormat="1" ht="12.75" x14ac:dyDescent="0.2">
      <c r="A27" s="26">
        <v>18</v>
      </c>
      <c r="B27" s="25" t="s">
        <v>58</v>
      </c>
      <c r="C27" s="27" t="s">
        <v>22</v>
      </c>
      <c r="D27" s="26" t="s">
        <v>59</v>
      </c>
      <c r="E27" s="27" t="s">
        <v>32</v>
      </c>
      <c r="F27" s="24">
        <v>3</v>
      </c>
      <c r="G27" s="28">
        <v>0</v>
      </c>
      <c r="H27" s="28">
        <f t="shared" si="0"/>
        <v>0</v>
      </c>
      <c r="I27" s="36" t="str">
        <f t="shared" si="1"/>
        <v>Biomaxima</v>
      </c>
      <c r="J27" s="33" t="str">
        <f t="shared" si="2"/>
        <v>1-228-0060</v>
      </c>
    </row>
    <row r="28" spans="1:10" s="14" customFormat="1" ht="12.75" x14ac:dyDescent="0.2">
      <c r="A28" s="21">
        <v>19</v>
      </c>
      <c r="B28" s="20" t="s">
        <v>58</v>
      </c>
      <c r="C28" s="22" t="s">
        <v>22</v>
      </c>
      <c r="D28" s="21" t="s">
        <v>60</v>
      </c>
      <c r="E28" s="22" t="s">
        <v>56</v>
      </c>
      <c r="F28" s="19">
        <v>3</v>
      </c>
      <c r="G28" s="23">
        <v>0</v>
      </c>
      <c r="H28" s="23">
        <f t="shared" si="0"/>
        <v>0</v>
      </c>
      <c r="I28" s="22" t="str">
        <f t="shared" si="1"/>
        <v>Biomaxima</v>
      </c>
      <c r="J28" s="21" t="str">
        <f t="shared" si="2"/>
        <v>1-228-0150</v>
      </c>
    </row>
    <row r="29" spans="1:10" s="14" customFormat="1" ht="12.75" x14ac:dyDescent="0.2">
      <c r="A29" s="26">
        <v>20</v>
      </c>
      <c r="B29" s="25" t="s">
        <v>61</v>
      </c>
      <c r="C29" s="27" t="s">
        <v>34</v>
      </c>
      <c r="D29" s="26" t="s">
        <v>62</v>
      </c>
      <c r="E29" s="27" t="s">
        <v>36</v>
      </c>
      <c r="F29" s="24">
        <v>3</v>
      </c>
      <c r="G29" s="28">
        <v>0</v>
      </c>
      <c r="H29" s="28">
        <f t="shared" si="0"/>
        <v>0</v>
      </c>
      <c r="I29" s="36" t="str">
        <f t="shared" si="1"/>
        <v>BioMaxima</v>
      </c>
      <c r="J29" s="33" t="str">
        <f t="shared" si="2"/>
        <v>1-403-0200</v>
      </c>
    </row>
    <row r="30" spans="1:10" s="14" customFormat="1" ht="12.75" x14ac:dyDescent="0.2">
      <c r="A30" s="21">
        <v>21</v>
      </c>
      <c r="B30" s="20" t="s">
        <v>63</v>
      </c>
      <c r="C30" s="22" t="s">
        <v>22</v>
      </c>
      <c r="D30" s="21" t="s">
        <v>64</v>
      </c>
      <c r="E30" s="22" t="s">
        <v>65</v>
      </c>
      <c r="F30" s="19">
        <v>10</v>
      </c>
      <c r="G30" s="23">
        <v>0</v>
      </c>
      <c r="H30" s="23">
        <f t="shared" si="0"/>
        <v>0</v>
      </c>
      <c r="I30" s="22" t="str">
        <f t="shared" si="1"/>
        <v>Biomaxima</v>
      </c>
      <c r="J30" s="21" t="str">
        <f t="shared" si="2"/>
        <v>1-906-1002</v>
      </c>
    </row>
    <row r="31" spans="1:10" s="14" customFormat="1" ht="12.75" x14ac:dyDescent="0.2">
      <c r="A31" s="26">
        <v>22</v>
      </c>
      <c r="B31" s="25" t="s">
        <v>66</v>
      </c>
      <c r="C31" s="27" t="s">
        <v>22</v>
      </c>
      <c r="D31" s="26" t="s">
        <v>67</v>
      </c>
      <c r="E31" s="27" t="s">
        <v>68</v>
      </c>
      <c r="F31" s="24">
        <v>1</v>
      </c>
      <c r="G31" s="28">
        <v>0</v>
      </c>
      <c r="H31" s="28">
        <f t="shared" si="0"/>
        <v>0</v>
      </c>
      <c r="I31" s="36" t="str">
        <f t="shared" si="1"/>
        <v>Biomaxima</v>
      </c>
      <c r="J31" s="33" t="str">
        <f t="shared" si="2"/>
        <v>AB 04</v>
      </c>
    </row>
    <row r="32" spans="1:10" s="14" customFormat="1" ht="12.75" x14ac:dyDescent="0.2">
      <c r="A32" s="21">
        <v>23</v>
      </c>
      <c r="B32" s="20" t="s">
        <v>130</v>
      </c>
      <c r="C32" s="22" t="s">
        <v>22</v>
      </c>
      <c r="D32" s="21" t="s">
        <v>128</v>
      </c>
      <c r="E32" s="22" t="s">
        <v>132</v>
      </c>
      <c r="F32" s="19">
        <v>5</v>
      </c>
      <c r="G32" s="23">
        <v>0</v>
      </c>
      <c r="H32" s="23">
        <f t="shared" si="0"/>
        <v>0</v>
      </c>
      <c r="I32" s="22" t="str">
        <f t="shared" si="1"/>
        <v>Biomaxima</v>
      </c>
      <c r="J32" s="21" t="str">
        <f t="shared" si="2"/>
        <v>BR 10</v>
      </c>
    </row>
    <row r="33" spans="1:10" s="14" customFormat="1" ht="12.75" x14ac:dyDescent="0.2">
      <c r="A33" s="26">
        <v>24</v>
      </c>
      <c r="B33" s="25" t="s">
        <v>69</v>
      </c>
      <c r="C33" s="27" t="s">
        <v>22</v>
      </c>
      <c r="D33" s="26" t="s">
        <v>70</v>
      </c>
      <c r="E33" s="27" t="s">
        <v>71</v>
      </c>
      <c r="F33" s="24">
        <v>1</v>
      </c>
      <c r="G33" s="28">
        <v>0</v>
      </c>
      <c r="H33" s="28">
        <f t="shared" si="0"/>
        <v>0</v>
      </c>
      <c r="I33" s="36" t="str">
        <f t="shared" si="1"/>
        <v>Biomaxima</v>
      </c>
      <c r="J33" s="33" t="str">
        <f t="shared" si="2"/>
        <v>BT 5031.02</v>
      </c>
    </row>
    <row r="34" spans="1:10" s="14" customFormat="1" ht="12.75" x14ac:dyDescent="0.2">
      <c r="A34" s="21">
        <v>25</v>
      </c>
      <c r="B34" s="20" t="s">
        <v>124</v>
      </c>
      <c r="C34" s="22" t="s">
        <v>22</v>
      </c>
      <c r="D34" s="21" t="s">
        <v>126</v>
      </c>
      <c r="E34" s="22" t="s">
        <v>133</v>
      </c>
      <c r="F34" s="19">
        <v>5</v>
      </c>
      <c r="G34" s="23">
        <v>0</v>
      </c>
      <c r="H34" s="23">
        <f t="shared" si="0"/>
        <v>0</v>
      </c>
      <c r="I34" s="22" t="str">
        <f t="shared" si="1"/>
        <v>Biomaxima</v>
      </c>
      <c r="J34" s="21" t="str">
        <f t="shared" si="2"/>
        <v>PP 0001</v>
      </c>
    </row>
    <row r="35" spans="1:10" s="14" customFormat="1" ht="12.75" x14ac:dyDescent="0.2">
      <c r="A35" s="26">
        <v>26</v>
      </c>
      <c r="B35" s="25" t="s">
        <v>72</v>
      </c>
      <c r="C35" s="27" t="s">
        <v>22</v>
      </c>
      <c r="D35" s="26" t="s">
        <v>73</v>
      </c>
      <c r="E35" s="27" t="s">
        <v>133</v>
      </c>
      <c r="F35" s="24">
        <v>10</v>
      </c>
      <c r="G35" s="28">
        <v>0</v>
      </c>
      <c r="H35" s="28">
        <f t="shared" si="0"/>
        <v>0</v>
      </c>
      <c r="I35" s="36" t="str">
        <f t="shared" si="1"/>
        <v>Biomaxima</v>
      </c>
      <c r="J35" s="33" t="str">
        <f t="shared" si="2"/>
        <v>PP 0016</v>
      </c>
    </row>
    <row r="36" spans="1:10" s="14" customFormat="1" ht="12.75" x14ac:dyDescent="0.2">
      <c r="A36" s="21">
        <v>27</v>
      </c>
      <c r="B36" s="20" t="s">
        <v>74</v>
      </c>
      <c r="C36" s="22" t="s">
        <v>22</v>
      </c>
      <c r="D36" s="21" t="s">
        <v>75</v>
      </c>
      <c r="E36" s="22" t="s">
        <v>133</v>
      </c>
      <c r="F36" s="19">
        <v>10</v>
      </c>
      <c r="G36" s="23">
        <v>0</v>
      </c>
      <c r="H36" s="23">
        <f t="shared" si="0"/>
        <v>0</v>
      </c>
      <c r="I36" s="22" t="str">
        <f t="shared" si="1"/>
        <v>Biomaxima</v>
      </c>
      <c r="J36" s="21" t="str">
        <f t="shared" si="2"/>
        <v>PP 0018</v>
      </c>
    </row>
    <row r="37" spans="1:10" s="14" customFormat="1" ht="12.75" x14ac:dyDescent="0.2">
      <c r="A37" s="26">
        <v>28</v>
      </c>
      <c r="B37" s="25" t="s">
        <v>76</v>
      </c>
      <c r="C37" s="27" t="s">
        <v>22</v>
      </c>
      <c r="D37" s="26" t="s">
        <v>77</v>
      </c>
      <c r="E37" s="27" t="s">
        <v>133</v>
      </c>
      <c r="F37" s="24">
        <v>1</v>
      </c>
      <c r="G37" s="28">
        <v>0</v>
      </c>
      <c r="H37" s="28">
        <f t="shared" si="0"/>
        <v>0</v>
      </c>
      <c r="I37" s="36" t="str">
        <f t="shared" si="1"/>
        <v>Biomaxima</v>
      </c>
      <c r="J37" s="33" t="str">
        <f t="shared" si="2"/>
        <v>PP 0023</v>
      </c>
    </row>
    <row r="38" spans="1:10" s="14" customFormat="1" ht="12.75" x14ac:dyDescent="0.2">
      <c r="A38" s="21">
        <v>29</v>
      </c>
      <c r="B38" s="20" t="s">
        <v>78</v>
      </c>
      <c r="C38" s="22" t="s">
        <v>22</v>
      </c>
      <c r="D38" s="21" t="s">
        <v>79</v>
      </c>
      <c r="E38" s="22" t="s">
        <v>133</v>
      </c>
      <c r="F38" s="19">
        <v>10</v>
      </c>
      <c r="G38" s="23">
        <v>0</v>
      </c>
      <c r="H38" s="23">
        <f t="shared" si="0"/>
        <v>0</v>
      </c>
      <c r="I38" s="22" t="str">
        <f t="shared" si="1"/>
        <v>Biomaxima</v>
      </c>
      <c r="J38" s="21" t="str">
        <f t="shared" si="2"/>
        <v>PP 0095</v>
      </c>
    </row>
    <row r="39" spans="1:10" s="14" customFormat="1" ht="12.75" x14ac:dyDescent="0.2">
      <c r="A39" s="26">
        <v>30</v>
      </c>
      <c r="B39" s="25" t="s">
        <v>80</v>
      </c>
      <c r="C39" s="27" t="s">
        <v>22</v>
      </c>
      <c r="D39" s="26" t="s">
        <v>81</v>
      </c>
      <c r="E39" s="27" t="s">
        <v>133</v>
      </c>
      <c r="F39" s="24">
        <v>10</v>
      </c>
      <c r="G39" s="28">
        <v>0</v>
      </c>
      <c r="H39" s="28">
        <f t="shared" si="0"/>
        <v>0</v>
      </c>
      <c r="I39" s="36" t="str">
        <f t="shared" si="1"/>
        <v>Biomaxima</v>
      </c>
      <c r="J39" s="33" t="str">
        <f t="shared" si="2"/>
        <v>PP 0124</v>
      </c>
    </row>
    <row r="40" spans="1:10" s="14" customFormat="1" ht="12.75" x14ac:dyDescent="0.2">
      <c r="A40" s="21">
        <v>31</v>
      </c>
      <c r="B40" s="20" t="s">
        <v>82</v>
      </c>
      <c r="C40" s="22" t="s">
        <v>22</v>
      </c>
      <c r="D40" s="21" t="s">
        <v>83</v>
      </c>
      <c r="E40" s="22" t="s">
        <v>133</v>
      </c>
      <c r="F40" s="19">
        <v>50</v>
      </c>
      <c r="G40" s="23">
        <v>0</v>
      </c>
      <c r="H40" s="23">
        <f t="shared" si="0"/>
        <v>0</v>
      </c>
      <c r="I40" s="22" t="str">
        <f t="shared" si="1"/>
        <v>Biomaxima</v>
      </c>
      <c r="J40" s="21" t="str">
        <f t="shared" si="2"/>
        <v>PP 0243</v>
      </c>
    </row>
    <row r="41" spans="1:10" s="14" customFormat="1" ht="12.75" x14ac:dyDescent="0.2">
      <c r="A41" s="26">
        <v>32</v>
      </c>
      <c r="B41" s="25" t="s">
        <v>84</v>
      </c>
      <c r="C41" s="27" t="s">
        <v>22</v>
      </c>
      <c r="D41" s="26" t="s">
        <v>85</v>
      </c>
      <c r="E41" s="27" t="s">
        <v>133</v>
      </c>
      <c r="F41" s="24">
        <v>50</v>
      </c>
      <c r="G41" s="28">
        <v>0</v>
      </c>
      <c r="H41" s="28">
        <f t="shared" si="0"/>
        <v>0</v>
      </c>
      <c r="I41" s="36" t="str">
        <f t="shared" si="1"/>
        <v>Biomaxima</v>
      </c>
      <c r="J41" s="33" t="str">
        <f t="shared" si="2"/>
        <v>PP 0244</v>
      </c>
    </row>
    <row r="42" spans="1:10" s="14" customFormat="1" ht="12.75" x14ac:dyDescent="0.2">
      <c r="A42" s="21">
        <v>33</v>
      </c>
      <c r="B42" s="20" t="s">
        <v>86</v>
      </c>
      <c r="C42" s="22" t="s">
        <v>22</v>
      </c>
      <c r="D42" s="21" t="s">
        <v>87</v>
      </c>
      <c r="E42" s="22" t="s">
        <v>133</v>
      </c>
      <c r="F42" s="19">
        <v>10</v>
      </c>
      <c r="G42" s="23">
        <v>0</v>
      </c>
      <c r="H42" s="23">
        <f t="shared" ref="H42:H60" si="3">F42*G42</f>
        <v>0</v>
      </c>
      <c r="I42" s="22" t="str">
        <f t="shared" si="1"/>
        <v>Biomaxima</v>
      </c>
      <c r="J42" s="21" t="str">
        <f t="shared" si="2"/>
        <v>PP 0245</v>
      </c>
    </row>
    <row r="43" spans="1:10" s="14" customFormat="1" ht="12.75" x14ac:dyDescent="0.2">
      <c r="A43" s="26">
        <v>34</v>
      </c>
      <c r="B43" s="25" t="s">
        <v>88</v>
      </c>
      <c r="C43" s="27" t="s">
        <v>22</v>
      </c>
      <c r="D43" s="26" t="s">
        <v>89</v>
      </c>
      <c r="E43" s="27" t="s">
        <v>133</v>
      </c>
      <c r="F43" s="24">
        <v>10</v>
      </c>
      <c r="G43" s="28">
        <v>0</v>
      </c>
      <c r="H43" s="28">
        <f t="shared" si="3"/>
        <v>0</v>
      </c>
      <c r="I43" s="36" t="str">
        <f t="shared" si="1"/>
        <v>Biomaxima</v>
      </c>
      <c r="J43" s="33" t="str">
        <f t="shared" si="2"/>
        <v>PP 1050</v>
      </c>
    </row>
    <row r="44" spans="1:10" s="14" customFormat="1" ht="12.75" x14ac:dyDescent="0.2">
      <c r="A44" s="21">
        <v>35</v>
      </c>
      <c r="B44" s="20" t="s">
        <v>90</v>
      </c>
      <c r="C44" s="22" t="s">
        <v>22</v>
      </c>
      <c r="D44" s="21" t="s">
        <v>91</v>
      </c>
      <c r="E44" s="22" t="s">
        <v>133</v>
      </c>
      <c r="F44" s="19">
        <v>50</v>
      </c>
      <c r="G44" s="23">
        <v>0</v>
      </c>
      <c r="H44" s="23">
        <f t="shared" si="3"/>
        <v>0</v>
      </c>
      <c r="I44" s="22" t="str">
        <f t="shared" si="1"/>
        <v>Biomaxima</v>
      </c>
      <c r="J44" s="21" t="str">
        <f t="shared" si="2"/>
        <v>PP 1089</v>
      </c>
    </row>
    <row r="45" spans="1:10" s="14" customFormat="1" ht="12.75" x14ac:dyDescent="0.2">
      <c r="A45" s="26">
        <v>36</v>
      </c>
      <c r="B45" s="25" t="s">
        <v>92</v>
      </c>
      <c r="C45" s="27" t="s">
        <v>22</v>
      </c>
      <c r="D45" s="26" t="s">
        <v>93</v>
      </c>
      <c r="E45" s="27" t="s">
        <v>133</v>
      </c>
      <c r="F45" s="24">
        <v>50</v>
      </c>
      <c r="G45" s="28">
        <v>0</v>
      </c>
      <c r="H45" s="28">
        <f t="shared" si="3"/>
        <v>0</v>
      </c>
      <c r="I45" s="36" t="str">
        <f t="shared" si="1"/>
        <v>Biomaxima</v>
      </c>
      <c r="J45" s="33" t="str">
        <f t="shared" si="2"/>
        <v>PP 1170</v>
      </c>
    </row>
    <row r="46" spans="1:10" s="14" customFormat="1" ht="12.75" x14ac:dyDescent="0.2">
      <c r="A46" s="21">
        <v>37</v>
      </c>
      <c r="B46" s="20" t="s">
        <v>94</v>
      </c>
      <c r="C46" s="22" t="s">
        <v>22</v>
      </c>
      <c r="D46" s="21" t="s">
        <v>95</v>
      </c>
      <c r="E46" s="22" t="s">
        <v>133</v>
      </c>
      <c r="F46" s="19">
        <v>10</v>
      </c>
      <c r="G46" s="23">
        <v>0</v>
      </c>
      <c r="H46" s="23">
        <f t="shared" si="3"/>
        <v>0</v>
      </c>
      <c r="I46" s="22" t="str">
        <f t="shared" si="1"/>
        <v>Biomaxima</v>
      </c>
      <c r="J46" s="21" t="str">
        <f t="shared" si="2"/>
        <v>PP 1172</v>
      </c>
    </row>
    <row r="47" spans="1:10" s="14" customFormat="1" ht="12.75" x14ac:dyDescent="0.2">
      <c r="A47" s="26">
        <v>38</v>
      </c>
      <c r="B47" s="25" t="s">
        <v>96</v>
      </c>
      <c r="C47" s="27" t="s">
        <v>22</v>
      </c>
      <c r="D47" s="26" t="s">
        <v>97</v>
      </c>
      <c r="E47" s="27" t="s">
        <v>133</v>
      </c>
      <c r="F47" s="24">
        <v>100</v>
      </c>
      <c r="G47" s="28">
        <v>0</v>
      </c>
      <c r="H47" s="28">
        <f t="shared" si="3"/>
        <v>0</v>
      </c>
      <c r="I47" s="36" t="str">
        <f t="shared" si="1"/>
        <v>Biomaxima</v>
      </c>
      <c r="J47" s="33" t="str">
        <f t="shared" si="2"/>
        <v>PP 1190</v>
      </c>
    </row>
    <row r="48" spans="1:10" s="14" customFormat="1" ht="12.75" x14ac:dyDescent="0.2">
      <c r="A48" s="21">
        <v>39</v>
      </c>
      <c r="B48" s="20" t="s">
        <v>98</v>
      </c>
      <c r="C48" s="22" t="s">
        <v>22</v>
      </c>
      <c r="D48" s="21" t="s">
        <v>99</v>
      </c>
      <c r="E48" s="22" t="s">
        <v>133</v>
      </c>
      <c r="F48" s="19">
        <v>10</v>
      </c>
      <c r="G48" s="23">
        <v>0</v>
      </c>
      <c r="H48" s="23">
        <f t="shared" si="3"/>
        <v>0</v>
      </c>
      <c r="I48" s="22" t="str">
        <f t="shared" si="1"/>
        <v>Biomaxima</v>
      </c>
      <c r="J48" s="21" t="str">
        <f t="shared" si="2"/>
        <v>PP 1230</v>
      </c>
    </row>
    <row r="49" spans="1:10" s="14" customFormat="1" ht="12.75" x14ac:dyDescent="0.2">
      <c r="A49" s="26">
        <v>40</v>
      </c>
      <c r="B49" s="25" t="s">
        <v>100</v>
      </c>
      <c r="C49" s="27" t="s">
        <v>22</v>
      </c>
      <c r="D49" s="26" t="s">
        <v>101</v>
      </c>
      <c r="E49" s="27" t="s">
        <v>68</v>
      </c>
      <c r="F49" s="24">
        <v>5</v>
      </c>
      <c r="G49" s="28">
        <v>0</v>
      </c>
      <c r="H49" s="28">
        <f t="shared" si="3"/>
        <v>0</v>
      </c>
      <c r="I49" s="36" t="str">
        <f t="shared" si="1"/>
        <v>Biomaxima</v>
      </c>
      <c r="J49" s="33" t="str">
        <f t="shared" si="2"/>
        <v>PS 02</v>
      </c>
    </row>
    <row r="50" spans="1:10" s="14" customFormat="1" ht="12.75" x14ac:dyDescent="0.2">
      <c r="A50" s="21">
        <v>41</v>
      </c>
      <c r="B50" s="20" t="s">
        <v>102</v>
      </c>
      <c r="C50" s="22" t="s">
        <v>22</v>
      </c>
      <c r="D50" s="21" t="s">
        <v>103</v>
      </c>
      <c r="E50" s="22" t="s">
        <v>68</v>
      </c>
      <c r="F50" s="19">
        <v>5</v>
      </c>
      <c r="G50" s="23">
        <v>0</v>
      </c>
      <c r="H50" s="23">
        <f t="shared" si="3"/>
        <v>0</v>
      </c>
      <c r="I50" s="22" t="str">
        <f t="shared" si="1"/>
        <v>Biomaxima</v>
      </c>
      <c r="J50" s="21" t="str">
        <f t="shared" si="2"/>
        <v>PS 04</v>
      </c>
    </row>
    <row r="51" spans="1:10" s="14" customFormat="1" ht="12.75" x14ac:dyDescent="0.2">
      <c r="A51" s="26">
        <v>42</v>
      </c>
      <c r="B51" s="25" t="s">
        <v>104</v>
      </c>
      <c r="C51" s="27" t="s">
        <v>22</v>
      </c>
      <c r="D51" s="26" t="s">
        <v>105</v>
      </c>
      <c r="E51" s="27" t="s">
        <v>68</v>
      </c>
      <c r="F51" s="24">
        <v>5</v>
      </c>
      <c r="G51" s="28">
        <v>0</v>
      </c>
      <c r="H51" s="28">
        <f t="shared" si="3"/>
        <v>0</v>
      </c>
      <c r="I51" s="36" t="str">
        <f t="shared" si="1"/>
        <v>Biomaxima</v>
      </c>
      <c r="J51" s="33" t="str">
        <f t="shared" si="2"/>
        <v>PS 06</v>
      </c>
    </row>
    <row r="52" spans="1:10" s="14" customFormat="1" ht="12.75" x14ac:dyDescent="0.2">
      <c r="A52" s="21">
        <v>43</v>
      </c>
      <c r="B52" s="20" t="s">
        <v>106</v>
      </c>
      <c r="C52" s="22" t="s">
        <v>22</v>
      </c>
      <c r="D52" s="21" t="s">
        <v>107</v>
      </c>
      <c r="E52" s="22" t="s">
        <v>68</v>
      </c>
      <c r="F52" s="19">
        <v>5</v>
      </c>
      <c r="G52" s="23">
        <v>0</v>
      </c>
      <c r="H52" s="23">
        <f t="shared" si="3"/>
        <v>0</v>
      </c>
      <c r="I52" s="22" t="str">
        <f t="shared" si="1"/>
        <v>Biomaxima</v>
      </c>
      <c r="J52" s="21" t="str">
        <f t="shared" si="2"/>
        <v>PS 10</v>
      </c>
    </row>
    <row r="53" spans="1:10" s="14" customFormat="1" ht="12.75" x14ac:dyDescent="0.2">
      <c r="A53" s="26">
        <v>44</v>
      </c>
      <c r="B53" s="25" t="s">
        <v>108</v>
      </c>
      <c r="C53" s="27" t="s">
        <v>22</v>
      </c>
      <c r="D53" s="26" t="s">
        <v>109</v>
      </c>
      <c r="E53" s="27" t="s">
        <v>68</v>
      </c>
      <c r="F53" s="24">
        <v>5</v>
      </c>
      <c r="G53" s="28">
        <v>0</v>
      </c>
      <c r="H53" s="28">
        <f t="shared" si="3"/>
        <v>0</v>
      </c>
      <c r="I53" s="36" t="str">
        <f t="shared" si="1"/>
        <v>Biomaxima</v>
      </c>
      <c r="J53" s="33" t="str">
        <f t="shared" si="2"/>
        <v>PS 13</v>
      </c>
    </row>
    <row r="54" spans="1:10" s="14" customFormat="1" ht="12.75" x14ac:dyDescent="0.2">
      <c r="A54" s="21">
        <v>45</v>
      </c>
      <c r="B54" s="20" t="s">
        <v>110</v>
      </c>
      <c r="C54" s="22" t="s">
        <v>22</v>
      </c>
      <c r="D54" s="21" t="s">
        <v>111</v>
      </c>
      <c r="E54" s="22" t="s">
        <v>68</v>
      </c>
      <c r="F54" s="19">
        <v>5</v>
      </c>
      <c r="G54" s="23">
        <v>0</v>
      </c>
      <c r="H54" s="23">
        <f t="shared" si="3"/>
        <v>0</v>
      </c>
      <c r="I54" s="22" t="str">
        <f t="shared" si="1"/>
        <v>Biomaxima</v>
      </c>
      <c r="J54" s="21" t="str">
        <f t="shared" si="2"/>
        <v>PS 15</v>
      </c>
    </row>
    <row r="55" spans="1:10" s="14" customFormat="1" ht="12.75" x14ac:dyDescent="0.2">
      <c r="A55" s="26">
        <v>46</v>
      </c>
      <c r="B55" s="25" t="s">
        <v>131</v>
      </c>
      <c r="C55" s="27" t="s">
        <v>22</v>
      </c>
      <c r="D55" s="26" t="s">
        <v>129</v>
      </c>
      <c r="E55" s="27" t="s">
        <v>68</v>
      </c>
      <c r="F55" s="24">
        <v>5</v>
      </c>
      <c r="G55" s="28">
        <v>0</v>
      </c>
      <c r="H55" s="28">
        <f t="shared" si="3"/>
        <v>0</v>
      </c>
      <c r="I55" s="36" t="str">
        <f t="shared" ref="I55:I58" si="4">C55</f>
        <v>Biomaxima</v>
      </c>
      <c r="J55" s="33" t="str">
        <f t="shared" ref="J55:J58" si="5">D55</f>
        <v>PS 155</v>
      </c>
    </row>
    <row r="56" spans="1:10" s="14" customFormat="1" ht="25.5" x14ac:dyDescent="0.2">
      <c r="A56" s="21">
        <v>47</v>
      </c>
      <c r="B56" s="20" t="s">
        <v>125</v>
      </c>
      <c r="C56" s="22" t="s">
        <v>22</v>
      </c>
      <c r="D56" s="21" t="s">
        <v>127</v>
      </c>
      <c r="E56" s="22" t="s">
        <v>68</v>
      </c>
      <c r="F56" s="19">
        <v>5</v>
      </c>
      <c r="G56" s="23">
        <v>0</v>
      </c>
      <c r="H56" s="23">
        <f t="shared" si="3"/>
        <v>0</v>
      </c>
      <c r="I56" s="22" t="str">
        <f t="shared" si="4"/>
        <v>Biomaxima</v>
      </c>
      <c r="J56" s="21" t="str">
        <f t="shared" si="5"/>
        <v>PS 192</v>
      </c>
    </row>
    <row r="57" spans="1:10" s="14" customFormat="1" ht="12.75" x14ac:dyDescent="0.2">
      <c r="A57" s="26">
        <v>48</v>
      </c>
      <c r="B57" s="25" t="s">
        <v>112</v>
      </c>
      <c r="C57" s="27" t="s">
        <v>22</v>
      </c>
      <c r="D57" s="26" t="s">
        <v>113</v>
      </c>
      <c r="E57" s="27" t="s">
        <v>68</v>
      </c>
      <c r="F57" s="24">
        <v>5</v>
      </c>
      <c r="G57" s="28">
        <v>0</v>
      </c>
      <c r="H57" s="28">
        <f t="shared" si="3"/>
        <v>0</v>
      </c>
      <c r="I57" s="36" t="str">
        <f t="shared" si="4"/>
        <v>Biomaxima</v>
      </c>
      <c r="J57" s="33" t="str">
        <f t="shared" si="5"/>
        <v>PS 23</v>
      </c>
    </row>
    <row r="58" spans="1:10" s="14" customFormat="1" ht="12.75" x14ac:dyDescent="0.2">
      <c r="A58" s="21">
        <v>49</v>
      </c>
      <c r="B58" s="20" t="s">
        <v>114</v>
      </c>
      <c r="C58" s="22" t="s">
        <v>22</v>
      </c>
      <c r="D58" s="21" t="s">
        <v>115</v>
      </c>
      <c r="E58" s="22" t="s">
        <v>68</v>
      </c>
      <c r="F58" s="19">
        <v>5</v>
      </c>
      <c r="G58" s="23">
        <v>0</v>
      </c>
      <c r="H58" s="23">
        <f t="shared" si="3"/>
        <v>0</v>
      </c>
      <c r="I58" s="22" t="str">
        <f t="shared" si="4"/>
        <v>Biomaxima</v>
      </c>
      <c r="J58" s="21" t="str">
        <f t="shared" si="5"/>
        <v>PS 31</v>
      </c>
    </row>
    <row r="59" spans="1:10" s="14" customFormat="1" ht="12.75" x14ac:dyDescent="0.2">
      <c r="A59" s="26">
        <v>50</v>
      </c>
      <c r="B59" s="25" t="s">
        <v>116</v>
      </c>
      <c r="C59" s="27" t="s">
        <v>22</v>
      </c>
      <c r="D59" s="26" t="s">
        <v>117</v>
      </c>
      <c r="E59" s="27" t="s">
        <v>68</v>
      </c>
      <c r="F59" s="24">
        <v>5</v>
      </c>
      <c r="G59" s="28">
        <v>0</v>
      </c>
      <c r="H59" s="28">
        <f t="shared" si="3"/>
        <v>0</v>
      </c>
      <c r="I59" s="36" t="str">
        <f>C59</f>
        <v>Biomaxima</v>
      </c>
      <c r="J59" s="33" t="str">
        <f>D59</f>
        <v>PS 32</v>
      </c>
    </row>
    <row r="60" spans="1:10" s="14" customFormat="1" ht="13.5" thickBot="1" x14ac:dyDescent="0.25">
      <c r="A60" s="21">
        <v>51</v>
      </c>
      <c r="B60" s="20" t="s">
        <v>118</v>
      </c>
      <c r="C60" s="22" t="s">
        <v>22</v>
      </c>
      <c r="D60" s="21" t="s">
        <v>119</v>
      </c>
      <c r="E60" s="22" t="s">
        <v>68</v>
      </c>
      <c r="F60" s="19">
        <v>5</v>
      </c>
      <c r="G60" s="23">
        <v>0</v>
      </c>
      <c r="H60" s="23">
        <f t="shared" si="3"/>
        <v>0</v>
      </c>
      <c r="I60" s="22" t="str">
        <f>C60</f>
        <v>Biomaxima</v>
      </c>
      <c r="J60" s="21" t="str">
        <f>D60</f>
        <v>PS 79</v>
      </c>
    </row>
    <row r="61" spans="1:10" s="32" customFormat="1" ht="13.5" thickBot="1" x14ac:dyDescent="0.25">
      <c r="A61" s="31"/>
      <c r="B61" s="37" t="str">
        <f>"Razem wartość brutto "&amp;F5</f>
        <v>Razem wartość brutto Część 4</v>
      </c>
      <c r="C61" s="41"/>
      <c r="D61" s="42"/>
      <c r="E61" s="42"/>
      <c r="F61" s="42"/>
      <c r="G61" s="34"/>
      <c r="H61" s="35">
        <f>SUM(H10:H60)</f>
        <v>0</v>
      </c>
      <c r="I61" s="34"/>
      <c r="J61" s="34"/>
    </row>
    <row r="62" spans="1:10" ht="12.75" x14ac:dyDescent="0.2">
      <c r="A62" s="7"/>
      <c r="B62" s="8"/>
      <c r="C62" s="8"/>
      <c r="D62" s="8"/>
      <c r="E62" s="7"/>
      <c r="F62" s="8"/>
      <c r="G62" s="8"/>
      <c r="H62" s="8" t="s">
        <v>4</v>
      </c>
      <c r="I62"/>
      <c r="J62"/>
    </row>
    <row r="63" spans="1:10" ht="49.5" customHeight="1" x14ac:dyDescent="0.2">
      <c r="A63" s="7"/>
      <c r="B63" s="40" t="s">
        <v>9</v>
      </c>
      <c r="C63" s="40"/>
      <c r="D63" s="40"/>
      <c r="E63" s="40"/>
      <c r="F63" s="40"/>
      <c r="G63" s="8"/>
      <c r="H63" s="8"/>
      <c r="I63"/>
      <c r="J63"/>
    </row>
    <row r="64" spans="1:10" ht="12.75" x14ac:dyDescent="0.2">
      <c r="D64" s="8"/>
      <c r="E64" s="7"/>
      <c r="F64" s="8"/>
      <c r="G64" s="8"/>
      <c r="H64" s="8"/>
      <c r="I64"/>
      <c r="J64"/>
    </row>
    <row r="65" spans="1:10" s="10" customFormat="1" ht="12.75" x14ac:dyDescent="0.2">
      <c r="A65" s="9"/>
      <c r="B65" s="11"/>
      <c r="C65" s="11"/>
      <c r="D65" s="11"/>
      <c r="E65" s="11"/>
      <c r="F65" s="11"/>
      <c r="I65"/>
      <c r="J65"/>
    </row>
    <row r="66" spans="1:10" ht="12.75" x14ac:dyDescent="0.2">
      <c r="E66" s="1"/>
      <c r="I66"/>
      <c r="J66"/>
    </row>
    <row r="67" spans="1:10" ht="12.75" x14ac:dyDescent="0.2">
      <c r="B67" s="15" t="s">
        <v>121</v>
      </c>
      <c r="E67" s="1"/>
      <c r="I67"/>
      <c r="J67"/>
    </row>
    <row r="68" spans="1:10" x14ac:dyDescent="0.2">
      <c r="B68" s="15" t="s">
        <v>122</v>
      </c>
      <c r="E68" s="1"/>
    </row>
  </sheetData>
  <mergeCells count="3">
    <mergeCell ref="A6:H7"/>
    <mergeCell ref="B63:F63"/>
    <mergeCell ref="C61:F6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92" fitToHeight="2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2021-08-03T07:24:35Z</cp:lastPrinted>
  <dcterms:created xsi:type="dcterms:W3CDTF">2002-11-08T11:04:29Z</dcterms:created>
  <dcterms:modified xsi:type="dcterms:W3CDTF">2021-08-03T08:04:12Z</dcterms:modified>
</cp:coreProperties>
</file>