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turkowicz\Desktop\AZP.25.1.31.2022\Pliki do przetargu - 202205090900441\"/>
    </mc:Choice>
  </mc:AlternateContent>
  <bookViews>
    <workbookView xWindow="60" yWindow="330" windowWidth="19320" windowHeight="9540"/>
  </bookViews>
  <sheets>
    <sheet name="Arkusz1" sheetId="1" r:id="rId1"/>
  </sheets>
  <definedNames>
    <definedName name="_xlnm.Print_Area" localSheetId="0">Arkusz1!$A$1:$J$262</definedName>
    <definedName name="_xlnm.Print_Titles" localSheetId="0">Arkusz1!$5:$5</definedName>
  </definedNames>
  <calcPr calcId="152511"/>
</workbook>
</file>

<file path=xl/calcChain.xml><?xml version="1.0" encoding="utf-8"?>
<calcChain xmlns="http://schemas.openxmlformats.org/spreadsheetml/2006/main">
  <c r="H159" i="1" l="1"/>
  <c r="I159" i="1"/>
  <c r="J159" i="1"/>
  <c r="H160" i="1"/>
  <c r="I160" i="1"/>
  <c r="J160" i="1"/>
  <c r="H161" i="1"/>
  <c r="I161" i="1"/>
  <c r="J161" i="1"/>
  <c r="H162" i="1"/>
  <c r="I162" i="1"/>
  <c r="J162" i="1"/>
  <c r="H163" i="1"/>
  <c r="I163" i="1"/>
  <c r="J163" i="1"/>
  <c r="H164" i="1"/>
  <c r="I164" i="1"/>
  <c r="J164" i="1"/>
  <c r="H165" i="1"/>
  <c r="I165" i="1"/>
  <c r="J165" i="1"/>
  <c r="H166" i="1"/>
  <c r="I166" i="1"/>
  <c r="J166" i="1"/>
  <c r="H167" i="1"/>
  <c r="I167" i="1"/>
  <c r="J167" i="1"/>
  <c r="H168" i="1"/>
  <c r="I168" i="1"/>
  <c r="J168" i="1"/>
  <c r="H169" i="1"/>
  <c r="I169" i="1"/>
  <c r="J169" i="1"/>
  <c r="H170" i="1"/>
  <c r="I170" i="1"/>
  <c r="J170" i="1"/>
  <c r="H171" i="1"/>
  <c r="I171" i="1"/>
  <c r="J171" i="1"/>
  <c r="H172" i="1"/>
  <c r="I172" i="1"/>
  <c r="J172" i="1"/>
  <c r="H173" i="1"/>
  <c r="I173" i="1"/>
  <c r="J173" i="1"/>
  <c r="H174" i="1"/>
  <c r="I174" i="1"/>
  <c r="J174" i="1"/>
  <c r="H175" i="1"/>
  <c r="I175" i="1"/>
  <c r="J175" i="1"/>
  <c r="H176" i="1"/>
  <c r="I176" i="1"/>
  <c r="J176" i="1"/>
  <c r="H177" i="1"/>
  <c r="I177" i="1"/>
  <c r="J177" i="1"/>
  <c r="H178" i="1"/>
  <c r="I178" i="1"/>
  <c r="J178" i="1"/>
  <c r="H179" i="1"/>
  <c r="I179" i="1"/>
  <c r="J179" i="1"/>
  <c r="H180" i="1"/>
  <c r="I180" i="1"/>
  <c r="J180" i="1"/>
  <c r="H181" i="1"/>
  <c r="I181" i="1"/>
  <c r="J181" i="1"/>
  <c r="H182" i="1"/>
  <c r="I182" i="1"/>
  <c r="J182" i="1"/>
  <c r="H183" i="1"/>
  <c r="I183" i="1"/>
  <c r="J183" i="1"/>
  <c r="H184" i="1"/>
  <c r="I184" i="1"/>
  <c r="J184" i="1"/>
  <c r="H185" i="1"/>
  <c r="I185" i="1"/>
  <c r="J185" i="1"/>
  <c r="H186" i="1"/>
  <c r="I186" i="1"/>
  <c r="J186" i="1"/>
  <c r="H187" i="1"/>
  <c r="I187" i="1"/>
  <c r="J187" i="1"/>
  <c r="H188" i="1"/>
  <c r="I188" i="1"/>
  <c r="J188" i="1"/>
  <c r="H189" i="1"/>
  <c r="I189" i="1"/>
  <c r="J189" i="1"/>
  <c r="H190" i="1"/>
  <c r="I190" i="1"/>
  <c r="J190" i="1"/>
  <c r="H191" i="1"/>
  <c r="I191" i="1"/>
  <c r="J191" i="1"/>
  <c r="H192" i="1"/>
  <c r="I192" i="1"/>
  <c r="J192" i="1"/>
  <c r="H193" i="1"/>
  <c r="I193" i="1"/>
  <c r="J193" i="1"/>
  <c r="H194" i="1"/>
  <c r="I194" i="1"/>
  <c r="J194" i="1"/>
  <c r="H195" i="1"/>
  <c r="I195" i="1"/>
  <c r="J195" i="1"/>
  <c r="H196" i="1"/>
  <c r="I196" i="1"/>
  <c r="J196" i="1"/>
  <c r="H197" i="1"/>
  <c r="I197" i="1"/>
  <c r="J197" i="1"/>
  <c r="H198" i="1"/>
  <c r="I198" i="1"/>
  <c r="J198" i="1"/>
  <c r="H199" i="1"/>
  <c r="I199" i="1"/>
  <c r="J199" i="1"/>
  <c r="H200" i="1"/>
  <c r="I200" i="1"/>
  <c r="J200" i="1"/>
  <c r="H201" i="1"/>
  <c r="I201" i="1"/>
  <c r="J201" i="1"/>
  <c r="H202" i="1"/>
  <c r="I202" i="1"/>
  <c r="J202" i="1"/>
  <c r="H203" i="1"/>
  <c r="I203" i="1"/>
  <c r="J203" i="1"/>
  <c r="H204" i="1"/>
  <c r="I204" i="1"/>
  <c r="J204" i="1"/>
  <c r="H205" i="1"/>
  <c r="I205" i="1"/>
  <c r="J205" i="1"/>
  <c r="H206" i="1"/>
  <c r="I206" i="1"/>
  <c r="J206" i="1"/>
  <c r="H207" i="1"/>
  <c r="I207" i="1"/>
  <c r="J207" i="1"/>
  <c r="H208" i="1"/>
  <c r="I208" i="1"/>
  <c r="J208" i="1"/>
  <c r="H209" i="1"/>
  <c r="I209" i="1"/>
  <c r="J209" i="1"/>
  <c r="H210" i="1"/>
  <c r="I210" i="1"/>
  <c r="J210" i="1"/>
  <c r="H211" i="1"/>
  <c r="I211" i="1"/>
  <c r="J211" i="1"/>
  <c r="H212" i="1"/>
  <c r="I212" i="1"/>
  <c r="J212" i="1"/>
  <c r="H213" i="1"/>
  <c r="I213" i="1"/>
  <c r="J213" i="1"/>
  <c r="H214" i="1"/>
  <c r="I214" i="1"/>
  <c r="J214" i="1"/>
  <c r="H215" i="1"/>
  <c r="I215" i="1"/>
  <c r="J215" i="1"/>
  <c r="H216" i="1"/>
  <c r="I216" i="1"/>
  <c r="J216" i="1"/>
  <c r="H217" i="1"/>
  <c r="I217" i="1"/>
  <c r="J217" i="1"/>
  <c r="H218" i="1"/>
  <c r="I218" i="1"/>
  <c r="J218" i="1"/>
  <c r="H219" i="1"/>
  <c r="I219" i="1"/>
  <c r="J219" i="1"/>
  <c r="H220" i="1"/>
  <c r="I220" i="1"/>
  <c r="J220" i="1"/>
  <c r="H221" i="1"/>
  <c r="I221" i="1"/>
  <c r="J221" i="1"/>
  <c r="H222" i="1"/>
  <c r="I222" i="1"/>
  <c r="J222" i="1"/>
  <c r="H223" i="1"/>
  <c r="I223" i="1"/>
  <c r="J223" i="1"/>
  <c r="H224" i="1"/>
  <c r="I224" i="1"/>
  <c r="J224" i="1"/>
  <c r="H225" i="1"/>
  <c r="I225" i="1"/>
  <c r="J225" i="1"/>
  <c r="H226" i="1"/>
  <c r="I226" i="1"/>
  <c r="J226" i="1"/>
  <c r="H227" i="1"/>
  <c r="I227" i="1"/>
  <c r="J227" i="1"/>
  <c r="H228" i="1"/>
  <c r="I228" i="1"/>
  <c r="J228" i="1"/>
  <c r="H229" i="1"/>
  <c r="I229" i="1"/>
  <c r="J229" i="1"/>
  <c r="H230" i="1"/>
  <c r="I230" i="1"/>
  <c r="J230" i="1"/>
  <c r="H231" i="1"/>
  <c r="I231" i="1"/>
  <c r="J231" i="1"/>
  <c r="H232" i="1"/>
  <c r="I232" i="1"/>
  <c r="J232" i="1"/>
  <c r="H233" i="1"/>
  <c r="I233" i="1"/>
  <c r="J233" i="1"/>
  <c r="H234" i="1"/>
  <c r="I234" i="1"/>
  <c r="J234" i="1"/>
  <c r="H235" i="1"/>
  <c r="I235" i="1"/>
  <c r="J235" i="1"/>
  <c r="H236" i="1"/>
  <c r="I236" i="1"/>
  <c r="J236" i="1"/>
  <c r="H237" i="1"/>
  <c r="I237" i="1"/>
  <c r="J237" i="1"/>
  <c r="H238" i="1"/>
  <c r="I238" i="1"/>
  <c r="J238" i="1"/>
  <c r="H239" i="1"/>
  <c r="I239" i="1"/>
  <c r="J239" i="1"/>
  <c r="H240" i="1"/>
  <c r="I240" i="1"/>
  <c r="J240" i="1"/>
  <c r="H241" i="1"/>
  <c r="I241" i="1"/>
  <c r="J241" i="1"/>
  <c r="H242" i="1"/>
  <c r="I242" i="1"/>
  <c r="J242" i="1"/>
  <c r="H243" i="1"/>
  <c r="I243" i="1"/>
  <c r="J243" i="1"/>
  <c r="H244" i="1"/>
  <c r="I244" i="1"/>
  <c r="J244" i="1"/>
  <c r="H245" i="1"/>
  <c r="I245" i="1"/>
  <c r="J245" i="1"/>
  <c r="H246" i="1"/>
  <c r="I246" i="1"/>
  <c r="J246" i="1"/>
  <c r="H247" i="1"/>
  <c r="I247" i="1"/>
  <c r="J247" i="1"/>
  <c r="H248" i="1"/>
  <c r="I248" i="1"/>
  <c r="J248" i="1"/>
  <c r="H249" i="1"/>
  <c r="I249" i="1"/>
  <c r="J249" i="1"/>
  <c r="H250" i="1"/>
  <c r="I250" i="1"/>
  <c r="J250" i="1"/>
  <c r="H251" i="1"/>
  <c r="I251" i="1"/>
  <c r="J251" i="1"/>
  <c r="H252" i="1"/>
  <c r="I252" i="1"/>
  <c r="J252" i="1"/>
  <c r="H253" i="1"/>
  <c r="I253" i="1"/>
  <c r="J253" i="1"/>
  <c r="H78" i="1" l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H83" i="1"/>
  <c r="I83" i="1"/>
  <c r="J83" i="1"/>
  <c r="H84" i="1"/>
  <c r="I84" i="1"/>
  <c r="J84" i="1"/>
  <c r="H85" i="1"/>
  <c r="I85" i="1"/>
  <c r="J85" i="1"/>
  <c r="H86" i="1"/>
  <c r="I86" i="1"/>
  <c r="J86" i="1"/>
  <c r="H87" i="1"/>
  <c r="I87" i="1"/>
  <c r="J87" i="1"/>
  <c r="H88" i="1"/>
  <c r="I88" i="1"/>
  <c r="J88" i="1"/>
  <c r="H89" i="1"/>
  <c r="I89" i="1"/>
  <c r="J89" i="1"/>
  <c r="H90" i="1"/>
  <c r="I90" i="1"/>
  <c r="J90" i="1"/>
  <c r="H91" i="1"/>
  <c r="I91" i="1"/>
  <c r="J91" i="1"/>
  <c r="H92" i="1"/>
  <c r="I92" i="1"/>
  <c r="J92" i="1"/>
  <c r="H93" i="1"/>
  <c r="I93" i="1"/>
  <c r="J93" i="1"/>
  <c r="H94" i="1"/>
  <c r="I94" i="1"/>
  <c r="J94" i="1"/>
  <c r="H95" i="1"/>
  <c r="I95" i="1"/>
  <c r="J95" i="1"/>
  <c r="H96" i="1"/>
  <c r="I96" i="1"/>
  <c r="J96" i="1"/>
  <c r="H97" i="1"/>
  <c r="I97" i="1"/>
  <c r="J97" i="1"/>
  <c r="H98" i="1"/>
  <c r="I98" i="1"/>
  <c r="J98" i="1"/>
  <c r="H99" i="1"/>
  <c r="I99" i="1"/>
  <c r="J99" i="1"/>
  <c r="H100" i="1"/>
  <c r="I100" i="1"/>
  <c r="J100" i="1"/>
  <c r="H101" i="1"/>
  <c r="I101" i="1"/>
  <c r="J101" i="1"/>
  <c r="H102" i="1"/>
  <c r="I102" i="1"/>
  <c r="J102" i="1"/>
  <c r="H103" i="1"/>
  <c r="I103" i="1"/>
  <c r="J103" i="1"/>
  <c r="H104" i="1"/>
  <c r="I104" i="1"/>
  <c r="J104" i="1"/>
  <c r="H105" i="1"/>
  <c r="I105" i="1"/>
  <c r="J105" i="1"/>
  <c r="H106" i="1"/>
  <c r="I106" i="1"/>
  <c r="J106" i="1"/>
  <c r="H107" i="1"/>
  <c r="I107" i="1"/>
  <c r="J107" i="1"/>
  <c r="H108" i="1"/>
  <c r="I108" i="1"/>
  <c r="J108" i="1"/>
  <c r="H109" i="1"/>
  <c r="I109" i="1"/>
  <c r="J109" i="1"/>
  <c r="H110" i="1"/>
  <c r="I110" i="1"/>
  <c r="J110" i="1"/>
  <c r="H111" i="1"/>
  <c r="I111" i="1"/>
  <c r="J111" i="1"/>
  <c r="H112" i="1"/>
  <c r="I112" i="1"/>
  <c r="J112" i="1"/>
  <c r="H113" i="1"/>
  <c r="I113" i="1"/>
  <c r="J113" i="1"/>
  <c r="H114" i="1"/>
  <c r="I114" i="1"/>
  <c r="J114" i="1"/>
  <c r="H115" i="1"/>
  <c r="I115" i="1"/>
  <c r="J115" i="1"/>
  <c r="H116" i="1"/>
  <c r="I116" i="1"/>
  <c r="J116" i="1"/>
  <c r="H117" i="1"/>
  <c r="I117" i="1"/>
  <c r="J117" i="1"/>
  <c r="H118" i="1"/>
  <c r="I118" i="1"/>
  <c r="J118" i="1"/>
  <c r="H119" i="1"/>
  <c r="I119" i="1"/>
  <c r="J119" i="1"/>
  <c r="H120" i="1"/>
  <c r="I120" i="1"/>
  <c r="J120" i="1"/>
  <c r="H121" i="1"/>
  <c r="I121" i="1"/>
  <c r="J121" i="1"/>
  <c r="H122" i="1"/>
  <c r="I122" i="1"/>
  <c r="J122" i="1"/>
  <c r="H123" i="1"/>
  <c r="I123" i="1"/>
  <c r="J123" i="1"/>
  <c r="H124" i="1"/>
  <c r="I124" i="1"/>
  <c r="J124" i="1"/>
  <c r="H125" i="1"/>
  <c r="I125" i="1"/>
  <c r="J125" i="1"/>
  <c r="H126" i="1"/>
  <c r="I126" i="1"/>
  <c r="J126" i="1"/>
  <c r="H127" i="1"/>
  <c r="I127" i="1"/>
  <c r="J127" i="1"/>
  <c r="H128" i="1"/>
  <c r="I128" i="1"/>
  <c r="J128" i="1"/>
  <c r="H129" i="1"/>
  <c r="I129" i="1"/>
  <c r="J129" i="1"/>
  <c r="H130" i="1"/>
  <c r="I130" i="1"/>
  <c r="J130" i="1"/>
  <c r="H131" i="1"/>
  <c r="I131" i="1"/>
  <c r="J131" i="1"/>
  <c r="H132" i="1"/>
  <c r="I132" i="1"/>
  <c r="J132" i="1"/>
  <c r="H133" i="1"/>
  <c r="I133" i="1"/>
  <c r="J133" i="1"/>
  <c r="H134" i="1"/>
  <c r="I134" i="1"/>
  <c r="J134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H139" i="1"/>
  <c r="I139" i="1"/>
  <c r="J139" i="1"/>
  <c r="H140" i="1"/>
  <c r="I140" i="1"/>
  <c r="J140" i="1"/>
  <c r="H141" i="1"/>
  <c r="I141" i="1"/>
  <c r="J141" i="1"/>
  <c r="H142" i="1"/>
  <c r="I142" i="1"/>
  <c r="J142" i="1"/>
  <c r="H143" i="1"/>
  <c r="I143" i="1"/>
  <c r="J143" i="1"/>
  <c r="H144" i="1"/>
  <c r="I144" i="1"/>
  <c r="J144" i="1"/>
  <c r="H145" i="1"/>
  <c r="I145" i="1"/>
  <c r="J145" i="1"/>
  <c r="H146" i="1"/>
  <c r="I146" i="1"/>
  <c r="J146" i="1"/>
  <c r="H147" i="1"/>
  <c r="I147" i="1"/>
  <c r="J147" i="1"/>
  <c r="H148" i="1"/>
  <c r="I148" i="1"/>
  <c r="J148" i="1"/>
  <c r="H149" i="1"/>
  <c r="I149" i="1"/>
  <c r="J149" i="1"/>
  <c r="H150" i="1"/>
  <c r="I150" i="1"/>
  <c r="J150" i="1"/>
  <c r="H151" i="1"/>
  <c r="I151" i="1"/>
  <c r="J151" i="1"/>
  <c r="H152" i="1"/>
  <c r="I152" i="1"/>
  <c r="J152" i="1"/>
  <c r="H153" i="1"/>
  <c r="I153" i="1"/>
  <c r="J153" i="1"/>
  <c r="H154" i="1"/>
  <c r="I154" i="1"/>
  <c r="J154" i="1"/>
  <c r="H155" i="1"/>
  <c r="I155" i="1"/>
  <c r="J155" i="1"/>
  <c r="H156" i="1"/>
  <c r="I156" i="1"/>
  <c r="J156" i="1"/>
  <c r="H157" i="1"/>
  <c r="I157" i="1"/>
  <c r="J157" i="1"/>
  <c r="H158" i="1"/>
  <c r="I158" i="1"/>
  <c r="J158" i="1"/>
  <c r="H44" i="1" l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  <c r="H68" i="1"/>
  <c r="I68" i="1"/>
  <c r="J68" i="1"/>
  <c r="H69" i="1"/>
  <c r="I69" i="1"/>
  <c r="J69" i="1"/>
  <c r="H70" i="1"/>
  <c r="I70" i="1"/>
  <c r="J70" i="1"/>
  <c r="H71" i="1"/>
  <c r="I71" i="1"/>
  <c r="J71" i="1"/>
  <c r="H72" i="1"/>
  <c r="I72" i="1"/>
  <c r="J72" i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20" i="1" l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I41" i="1"/>
  <c r="J41" i="1"/>
  <c r="H42" i="1"/>
  <c r="I42" i="1"/>
  <c r="J42" i="1"/>
  <c r="H43" i="1"/>
  <c r="I43" i="1"/>
  <c r="J43" i="1"/>
  <c r="H19" i="1"/>
  <c r="I19" i="1"/>
  <c r="J19" i="1"/>
  <c r="H12" i="1" l="1"/>
  <c r="H13" i="1"/>
  <c r="H14" i="1"/>
  <c r="H15" i="1"/>
  <c r="H16" i="1"/>
  <c r="H17" i="1"/>
  <c r="H18" i="1"/>
  <c r="H11" i="1"/>
  <c r="H10" i="1"/>
  <c r="B254" i="1" l="1"/>
  <c r="I10" i="1" l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H254" i="1" l="1"/>
</calcChain>
</file>

<file path=xl/sharedStrings.xml><?xml version="1.0" encoding="utf-8"?>
<sst xmlns="http://schemas.openxmlformats.org/spreadsheetml/2006/main" count="938" uniqueCount="580">
  <si>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</si>
  <si>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</si>
  <si>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</si>
  <si>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</si>
  <si>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</si>
  <si>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 xml:space="preserve">    </t>
  </si>
  <si>
    <t>Nr katalogowy</t>
  </si>
  <si>
    <t>Wartość brutto (PLN)</t>
  </si>
  <si>
    <t>nr katalogowy oferowanego produktu*</t>
  </si>
  <si>
    <t>Producent oferowanego produktu</t>
  </si>
  <si>
    <t>* W przypadku zaproponowania produktu równoważnego lub o innym numerze katalogowym, Wykonawca jest zobowiązany do podania w kol 9 i 10 zamiast wpisanego producenta i numeru katalogowego - producenta i numeru katalogowego oferowanego produktu</t>
  </si>
  <si>
    <t>Producent</t>
  </si>
  <si>
    <t>J.m. / wielkość opakownia</t>
  </si>
  <si>
    <t>Załącznik Nr 2</t>
  </si>
  <si>
    <t>Adres:</t>
  </si>
  <si>
    <t>Nazwa:</t>
  </si>
  <si>
    <t>Nazwa i adres Wykonawcy:</t>
  </si>
  <si>
    <t>DhEA-S reagent</t>
  </si>
  <si>
    <t>Roche Diagnostics</t>
  </si>
  <si>
    <t>03000087122</t>
  </si>
  <si>
    <t>Op.</t>
  </si>
  <si>
    <t>03000095122</t>
  </si>
  <si>
    <t>SHBG reagent</t>
  </si>
  <si>
    <t>03052001190</t>
  </si>
  <si>
    <t>03052028190</t>
  </si>
  <si>
    <t>Precipath PUC</t>
  </si>
  <si>
    <t>03121291122</t>
  </si>
  <si>
    <t>op.</t>
  </si>
  <si>
    <t>C.f.a.s. PUC</t>
  </si>
  <si>
    <t>03121305122</t>
  </si>
  <si>
    <t>Precinorm PUC</t>
  </si>
  <si>
    <t>03121313122</t>
  </si>
  <si>
    <t>UA Gen.2,  cobas c, Integra</t>
  </si>
  <si>
    <t>03183807190</t>
  </si>
  <si>
    <t>400t.</t>
  </si>
  <si>
    <t>C-peptide Elecsys</t>
  </si>
  <si>
    <t>03184897190</t>
  </si>
  <si>
    <t>100t.</t>
  </si>
  <si>
    <t>03184919190</t>
  </si>
  <si>
    <t>Prolactin G2</t>
  </si>
  <si>
    <t>03203093190</t>
  </si>
  <si>
    <t>03561097190</t>
  </si>
  <si>
    <t>opakowanie</t>
  </si>
  <si>
    <t>Diluent MultiaAssay</t>
  </si>
  <si>
    <t>03609987190</t>
  </si>
  <si>
    <t>03737586190</t>
  </si>
  <si>
    <t>URISYS THERMO-PRINTER PAPER 5 PCS</t>
  </si>
  <si>
    <t>04352483001</t>
  </si>
  <si>
    <t>5 rolek</t>
  </si>
  <si>
    <t>MICRO CUVETTE SEGMENT</t>
  </si>
  <si>
    <t>04357108001</t>
  </si>
  <si>
    <t>168segx10</t>
  </si>
  <si>
    <t>HDL-C Gen.3, cobas c, Integra</t>
  </si>
  <si>
    <t>04399803190</t>
  </si>
  <si>
    <t>350 t.</t>
  </si>
  <si>
    <t>ALBT2</t>
  </si>
  <si>
    <t>04469658190</t>
  </si>
  <si>
    <t xml:space="preserve"> Ferrytyna Elecsys Ferritin 200</t>
  </si>
  <si>
    <t>04491785190</t>
  </si>
  <si>
    <t>CRP LX HS, 300TESTS, COBAS C, INTEGRA</t>
  </si>
  <si>
    <t>04628918190</t>
  </si>
  <si>
    <t xml:space="preserve"> 2 x 230 ml</t>
  </si>
  <si>
    <t>GLUCOSE 400T COBAS C 111</t>
  </si>
  <si>
    <t>04657527190</t>
  </si>
  <si>
    <t>AST/GOT 400T COBAS C 111</t>
  </si>
  <si>
    <t>04657543190</t>
  </si>
  <si>
    <t>TG GPO-PAP 200T COBAS C111</t>
  </si>
  <si>
    <t>04657594190</t>
  </si>
  <si>
    <t>200t.</t>
  </si>
  <si>
    <t>UREA 400T COBAS C 111</t>
  </si>
  <si>
    <t>04657616190</t>
  </si>
  <si>
    <t>04663632190</t>
  </si>
  <si>
    <t>9 x 12 ml</t>
  </si>
  <si>
    <t>LightCycler 480 probes Master</t>
  </si>
  <si>
    <t>04707494001</t>
  </si>
  <si>
    <t>500 rxn</t>
  </si>
  <si>
    <t>LightCycler 480 SYBR Green I Master</t>
  </si>
  <si>
    <t>04707516001</t>
  </si>
  <si>
    <t>ALT 400T COBAS C 111</t>
  </si>
  <si>
    <t>04718569190</t>
  </si>
  <si>
    <t>CHOLESTERIN 400T COBAS C 111</t>
  </si>
  <si>
    <t>04718917190</t>
  </si>
  <si>
    <t>4x100t.</t>
  </si>
  <si>
    <t>LightCycler® TaqMan® Master, 480 reakcji w 20 μl</t>
  </si>
  <si>
    <t>04735536001</t>
  </si>
  <si>
    <t>op</t>
  </si>
  <si>
    <t>NACL 9% COBAS C 111</t>
  </si>
  <si>
    <t>04774230190</t>
  </si>
  <si>
    <t>4x12 ml</t>
  </si>
  <si>
    <t>Cleaner Basisch</t>
  </si>
  <si>
    <t>04774248190</t>
  </si>
  <si>
    <t>4 x 21 ml</t>
  </si>
  <si>
    <t>CREAJ GEN.2, 700TEST, COBAS C, INTEGRA</t>
  </si>
  <si>
    <t>04810716190</t>
  </si>
  <si>
    <t>700t.</t>
  </si>
  <si>
    <t>ISE Chlorid Electrode, cobas  C111 system</t>
  </si>
  <si>
    <t>04834909001</t>
  </si>
  <si>
    <t>szt.</t>
  </si>
  <si>
    <t>ISE Potassium Electrode, cobas  C111 system</t>
  </si>
  <si>
    <t>04834925001</t>
  </si>
  <si>
    <t>ISE SODIUM ELECTR. cobas c 111 system</t>
  </si>
  <si>
    <t>04838084001</t>
  </si>
  <si>
    <t>ISE Reference Electrode, cobas  C111 system</t>
  </si>
  <si>
    <t>04838092001</t>
  </si>
  <si>
    <t>ISE CALIBRATION KIT cobas c 111 system</t>
  </si>
  <si>
    <t>04838106001</t>
  </si>
  <si>
    <t>ISE CALIB. IND./URINE COBAS C 111 SYSTEM</t>
  </si>
  <si>
    <t>04838149001</t>
  </si>
  <si>
    <t>4x2ml.</t>
  </si>
  <si>
    <t>ISE Reference Sol.</t>
  </si>
  <si>
    <t>04838157001</t>
  </si>
  <si>
    <t>2 x 115 ml</t>
  </si>
  <si>
    <t>ISE ETCHER</t>
  </si>
  <si>
    <t>04838165001</t>
  </si>
  <si>
    <t>2 x 11 ml</t>
  </si>
  <si>
    <t>ISE DEPROTEINIZER COBAS C 111 SYSTEM</t>
  </si>
  <si>
    <t>04838181001</t>
  </si>
  <si>
    <t>2x11 ml</t>
  </si>
  <si>
    <t>Light Cycler 480 Probes Master, 5000x20µl reactions (10x5mL)</t>
  </si>
  <si>
    <t>04887301001</t>
  </si>
  <si>
    <t>10 x 5 ml</t>
  </si>
  <si>
    <t>Transcriptor First Strand cDNA Synthesis Kit, 200 reactions</t>
  </si>
  <si>
    <t>04897030001</t>
  </si>
  <si>
    <t>200 rxn</t>
  </si>
  <si>
    <t>Kontrola PresiControl Maternal Care</t>
  </si>
  <si>
    <t>04899881200</t>
  </si>
  <si>
    <t>04917049190</t>
  </si>
  <si>
    <t>zestaw</t>
  </si>
  <si>
    <t>05042666191</t>
  </si>
  <si>
    <t>CA 400T cobas c111</t>
  </si>
  <si>
    <t>05061504190</t>
  </si>
  <si>
    <t>400 oznaczeń</t>
  </si>
  <si>
    <t xml:space="preserve">Kalibrator: Troponin T hs STAT CS, Elecsys cobas e, </t>
  </si>
  <si>
    <t>09315381190</t>
  </si>
  <si>
    <t>Kalibrator Troponin T calset</t>
  </si>
  <si>
    <t>09315365190</t>
  </si>
  <si>
    <t>05095107190</t>
  </si>
  <si>
    <t>05109469190</t>
  </si>
  <si>
    <t>Diluent Universal 2</t>
  </si>
  <si>
    <t>05192943190</t>
  </si>
  <si>
    <t>05202230190</t>
  </si>
  <si>
    <t>ultraView Universal DAB Detection Kit</t>
  </si>
  <si>
    <t>05269806001</t>
  </si>
  <si>
    <t>250 tests</t>
  </si>
  <si>
    <t>05341787190</t>
  </si>
  <si>
    <t>LAMP HALOGEN 12V/20W ASSY</t>
  </si>
  <si>
    <t>05344620001</t>
  </si>
  <si>
    <t>GGT HICO 200T COBAS C111</t>
  </si>
  <si>
    <t>05401461190</t>
  </si>
  <si>
    <t>CREA PAP 200T COBAS C111</t>
  </si>
  <si>
    <t>05401470190</t>
  </si>
  <si>
    <t>ALB-T 200T cobas c111</t>
  </si>
  <si>
    <t>05401500190</t>
  </si>
  <si>
    <t>200 t.</t>
  </si>
  <si>
    <t>CK 200T cobas c111</t>
  </si>
  <si>
    <t>05401593190</t>
  </si>
  <si>
    <t>CRP HS 100T COBAS C111</t>
  </si>
  <si>
    <t>05401607190</t>
  </si>
  <si>
    <t>IRON GEN2. 100T C111</t>
  </si>
  <si>
    <t>05401658190</t>
  </si>
  <si>
    <t>LDH 100T COBAS C 111</t>
  </si>
  <si>
    <t>05401674190</t>
  </si>
  <si>
    <t>BIL-D Gen.2, 100Tests, cobas c 111</t>
  </si>
  <si>
    <t>05589134190</t>
  </si>
  <si>
    <t>300t.</t>
  </si>
  <si>
    <t>05608554190</t>
  </si>
  <si>
    <t>4x1 ml</t>
  </si>
  <si>
    <t>05618860190</t>
  </si>
  <si>
    <t>BIL-T GEN.3, 400TESTS COBAS C 111</t>
  </si>
  <si>
    <t>05795648190</t>
  </si>
  <si>
    <t>Anti-TPO Elecsys</t>
  </si>
  <si>
    <t>06368590190</t>
  </si>
  <si>
    <t>Kalibrator Anti-Tg calset</t>
  </si>
  <si>
    <t>06368603190</t>
  </si>
  <si>
    <t>Anti-TG Elecsys cobas e100</t>
  </si>
  <si>
    <t>06368697190</t>
  </si>
  <si>
    <t>FastStart Essential DNA Green Master</t>
  </si>
  <si>
    <t>06402712001</t>
  </si>
  <si>
    <t>500 reakcji</t>
  </si>
  <si>
    <t>Elecsys Tyreoglobulina Kalibrator</t>
  </si>
  <si>
    <t>06445900190</t>
  </si>
  <si>
    <t>06472931190</t>
  </si>
  <si>
    <t>Trichrome Staining Kit</t>
  </si>
  <si>
    <t>06521908001</t>
  </si>
  <si>
    <t>60 test</t>
  </si>
  <si>
    <t>Estradiol G3 Elecsys cobas e 100</t>
  </si>
  <si>
    <t>06656021190</t>
  </si>
  <si>
    <t>06656048190</t>
  </si>
  <si>
    <t>Cortisol G2 Elecsys cobas e 100</t>
  </si>
  <si>
    <t>06687733190</t>
  </si>
  <si>
    <t>Cortisol G2 CS Elecsys</t>
  </si>
  <si>
    <t>06687750190</t>
  </si>
  <si>
    <t>PreciControl AMH</t>
  </si>
  <si>
    <t>06709966190</t>
  </si>
  <si>
    <t>FastStart Essential DNA Green Master 10x5 ml, 5000 reakcji w 20 μl</t>
  </si>
  <si>
    <t>06924204001</t>
  </si>
  <si>
    <t>5000 reakcji</t>
  </si>
  <si>
    <t>LDL-C Gen.3</t>
  </si>
  <si>
    <t>07005717190</t>
  </si>
  <si>
    <t>LDL Cholesterin 100T c111</t>
  </si>
  <si>
    <t>07005806190</t>
  </si>
  <si>
    <t>100 t.</t>
  </si>
  <si>
    <t>CK 200T COBAS C111</t>
  </si>
  <si>
    <t>07442017190</t>
  </si>
  <si>
    <t xml:space="preserve"> Elecsys Vitamin D total II </t>
  </si>
  <si>
    <t>09038078190</t>
  </si>
  <si>
    <t>09038116190</t>
  </si>
  <si>
    <t>09038124190</t>
  </si>
  <si>
    <t>HDL-C plus 200T cobas c111</t>
  </si>
  <si>
    <t>07528604190</t>
  </si>
  <si>
    <t>200 oznaczeń w zestawie</t>
  </si>
  <si>
    <t>EvoScript Universal cDNA Master</t>
  </si>
  <si>
    <t>07912439001</t>
  </si>
  <si>
    <t>100 reakcji</t>
  </si>
  <si>
    <t>07912455001</t>
  </si>
  <si>
    <t>07957203190</t>
  </si>
  <si>
    <t>07957211190</t>
  </si>
  <si>
    <t>FT4 G2 Lecsys</t>
  </si>
  <si>
    <t>07976836190</t>
  </si>
  <si>
    <t>07976879190</t>
  </si>
  <si>
    <t>TSH Elecsys cobas e 200 V2</t>
  </si>
  <si>
    <t>08429324190</t>
  </si>
  <si>
    <t>08443459190</t>
  </si>
  <si>
    <t xml:space="preserve"> Troponina T wysokoczuła Elecsys hs Troponin T  200</t>
  </si>
  <si>
    <t>09315322190</t>
  </si>
  <si>
    <t>Troponin T hs STAT, Elecsys cobas e,</t>
  </si>
  <si>
    <t>09315349190</t>
  </si>
  <si>
    <t>ANTI-TSHR ELECSYS COBAS E 100</t>
  </si>
  <si>
    <t>08496609190</t>
  </si>
  <si>
    <t>Total PSA</t>
  </si>
  <si>
    <t>08791686190</t>
  </si>
  <si>
    <t xml:space="preserve">AMH Plus Elecsys </t>
  </si>
  <si>
    <t>08818061190</t>
  </si>
  <si>
    <t>Free PSA</t>
  </si>
  <si>
    <t>08828601190</t>
  </si>
  <si>
    <t>100.</t>
  </si>
  <si>
    <t>PROBNP G2 ELECSYS COBAS E 100</t>
  </si>
  <si>
    <t>09315268190</t>
  </si>
  <si>
    <t>08838534190</t>
  </si>
  <si>
    <t>08851964190</t>
  </si>
  <si>
    <t>PAPP-A</t>
  </si>
  <si>
    <t>08860173190</t>
  </si>
  <si>
    <t>PROBNP G2 CS ELECSYS</t>
  </si>
  <si>
    <t>09315292190</t>
  </si>
  <si>
    <t>Elecsys Tyreoglobulina</t>
  </si>
  <si>
    <t>08906556190</t>
  </si>
  <si>
    <t>Elecsys FSH</t>
  </si>
  <si>
    <t>08932352190</t>
  </si>
  <si>
    <t>08932417190</t>
  </si>
  <si>
    <t>Testosteron reagent</t>
  </si>
  <si>
    <t>08945353190</t>
  </si>
  <si>
    <t>PTH</t>
  </si>
  <si>
    <t>09005757190</t>
  </si>
  <si>
    <t>Elecsys FT3</t>
  </si>
  <si>
    <t>09005803190</t>
  </si>
  <si>
    <t xml:space="preserve">Interleukina 6, IL 6 Elecsys cobas e 100 </t>
  </si>
  <si>
    <t>09015604190</t>
  </si>
  <si>
    <t>09077871190</t>
  </si>
  <si>
    <t>Anti-SARS-Cov-2 elecsys cobas 200</t>
  </si>
  <si>
    <t>09203095190</t>
  </si>
  <si>
    <t>09216928190</t>
  </si>
  <si>
    <t>Anti-SARS-CoV-2 Elecsys cobas 200</t>
  </si>
  <si>
    <t>09289267190</t>
  </si>
  <si>
    <t>09289291190</t>
  </si>
  <si>
    <t>09289313190</t>
  </si>
  <si>
    <t>10759350190</t>
  </si>
  <si>
    <t>11355279216</t>
  </si>
  <si>
    <t>COMBUR 10 UX 100 T.</t>
  </si>
  <si>
    <t>11544373049</t>
  </si>
  <si>
    <t>100pasków</t>
  </si>
  <si>
    <t>CLEANCELL ELECSYS,COBAS E</t>
  </si>
  <si>
    <t>11662970122</t>
  </si>
  <si>
    <t>6x380 ml</t>
  </si>
  <si>
    <t>PROCELL ELECSYS,COBAS E</t>
  </si>
  <si>
    <t>11662988122</t>
  </si>
  <si>
    <t xml:space="preserve"> Elecsys 2010 Assay Tip</t>
  </si>
  <si>
    <t xml:space="preserve">Elecsys 2010 Assay Cup </t>
  </si>
  <si>
    <t>Elecsys LH</t>
  </si>
  <si>
    <t>Diluent Universal</t>
  </si>
  <si>
    <t>11732277122</t>
  </si>
  <si>
    <t>11776452122</t>
  </si>
  <si>
    <t>Cortizol Elecsys</t>
  </si>
  <si>
    <t>Kalibrator Cortisol CalSet</t>
  </si>
  <si>
    <t>11875124122</t>
  </si>
  <si>
    <t>Sys Wash</t>
  </si>
  <si>
    <t>11930346122</t>
  </si>
  <si>
    <t>PTH ELECSYS COBAS E 100</t>
  </si>
  <si>
    <t>11972103122</t>
  </si>
  <si>
    <t xml:space="preserve">Insulin </t>
  </si>
  <si>
    <t>12172623122</t>
  </si>
  <si>
    <t>Light Cyceler FastStart DNA Master SYBR Green I</t>
  </si>
  <si>
    <t>12239264001</t>
  </si>
  <si>
    <t>COBAS INTEGRA CLEANER</t>
  </si>
  <si>
    <t>20754765322</t>
  </si>
  <si>
    <t>1000 ml</t>
  </si>
  <si>
    <t>CRP LX, 300TESTS, COBAS C, INTEGRA</t>
  </si>
  <si>
    <t>20764930322</t>
  </si>
  <si>
    <t>250 t.</t>
  </si>
  <si>
    <t>CRP N CONTROL 5X0,5ML</t>
  </si>
  <si>
    <t>20766321322</t>
  </si>
  <si>
    <t>5x0,5 ml</t>
  </si>
  <si>
    <t>TRIGL,   cobas c, Integra</t>
  </si>
  <si>
    <t>20767107322</t>
  </si>
  <si>
    <t>250t.</t>
  </si>
  <si>
    <t>Phosphor, cobas c111</t>
  </si>
  <si>
    <t>05401780190</t>
  </si>
  <si>
    <t>2 x 50 t.</t>
  </si>
  <si>
    <t>Total Protein GEN.2, cobas c111</t>
  </si>
  <si>
    <t>04657586190</t>
  </si>
  <si>
    <t>4 x 100t.</t>
  </si>
  <si>
    <t>Albumin Gen2, cobas c 111</t>
  </si>
  <si>
    <t>04657357190</t>
  </si>
  <si>
    <t>4 x 100 t.</t>
  </si>
  <si>
    <t>ISE Calibrator Direct</t>
  </si>
  <si>
    <t>250 ml</t>
  </si>
  <si>
    <t>ISE Calibrator Indir/ Urine</t>
  </si>
  <si>
    <t>GDF-15 Elecsys</t>
  </si>
  <si>
    <t>GDF-15 CS Elecsys</t>
  </si>
  <si>
    <t>LightCycler 480SYBR Green I Master</t>
  </si>
  <si>
    <t>5000rxn w 20 ul</t>
  </si>
  <si>
    <t>MG</t>
  </si>
  <si>
    <t>Filter Fluid D13.8</t>
  </si>
  <si>
    <t>28018731001</t>
  </si>
  <si>
    <t>10 szt.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</si>
  <si>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</si>
  <si>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Arial CE"/>
        <charset val="238"/>
      </rPr>
      <t xml:space="preserve"> </t>
    </r>
    <r>
      <rPr>
        <b/>
        <sz val="10"/>
        <rFont val="Arial CE"/>
        <family val="2"/>
        <charset val="238"/>
      </rPr>
      <t xml:space="preserve">firmy </t>
    </r>
    <r>
      <rPr>
        <b/>
        <sz val="10"/>
        <color rgb="FFFF0000"/>
        <rFont val="Arial CE"/>
        <charset val="238"/>
      </rPr>
      <t xml:space="preserve"> Roche Diagnostics  </t>
    </r>
    <r>
      <rPr>
        <b/>
        <sz val="10"/>
        <rFont val="Arial CE"/>
        <family val="2"/>
        <charset val="238"/>
      </rPr>
      <t xml:space="preserve">do celów naukowo-badawczych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</si>
  <si>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03149501001</t>
  </si>
  <si>
    <t>03246353001</t>
  </si>
  <si>
    <t>03277356190</t>
  </si>
  <si>
    <t>04740955001</t>
  </si>
  <si>
    <t>04789369001</t>
  </si>
  <si>
    <t>04813707001</t>
  </si>
  <si>
    <t>04834879001</t>
  </si>
  <si>
    <t>04880293190</t>
  </si>
  <si>
    <t>04880455190</t>
  </si>
  <si>
    <t>04880480190</t>
  </si>
  <si>
    <t>04975901191</t>
  </si>
  <si>
    <t>05117003190</t>
  </si>
  <si>
    <t>05117216190</t>
  </si>
  <si>
    <t>05694302001</t>
  </si>
  <si>
    <t>06729371190</t>
  </si>
  <si>
    <t>06908799190</t>
  </si>
  <si>
    <t>06908853190</t>
  </si>
  <si>
    <t>07026935190</t>
  </si>
  <si>
    <t>07027150190</t>
  </si>
  <si>
    <t>07027168190</t>
  </si>
  <si>
    <t>07027192190</t>
  </si>
  <si>
    <t>07027249190</t>
  </si>
  <si>
    <t>07027273190</t>
  </si>
  <si>
    <t>07027559190</t>
  </si>
  <si>
    <t>07027575190</t>
  </si>
  <si>
    <t>07027737190</t>
  </si>
  <si>
    <t>07125941190</t>
  </si>
  <si>
    <t>07258496190</t>
  </si>
  <si>
    <t>07299001190</t>
  </si>
  <si>
    <t>07299010190</t>
  </si>
  <si>
    <t>07399774001</t>
  </si>
  <si>
    <t>07485409001</t>
  </si>
  <si>
    <t>07485425001</t>
  </si>
  <si>
    <t>07976887190</t>
  </si>
  <si>
    <t>08056692190</t>
  </si>
  <si>
    <t>08056722190</t>
  </si>
  <si>
    <t>08056773190</t>
  </si>
  <si>
    <t>08056838190</t>
  </si>
  <si>
    <t>08056960190</t>
  </si>
  <si>
    <t>08057427190</t>
  </si>
  <si>
    <t>08057443190</t>
  </si>
  <si>
    <t>08057524190</t>
  </si>
  <si>
    <t>08057605190</t>
  </si>
  <si>
    <t>08057796190</t>
  </si>
  <si>
    <t>08057800190</t>
  </si>
  <si>
    <t>08057877190</t>
  </si>
  <si>
    <t>08057931190</t>
  </si>
  <si>
    <t>08057940190</t>
  </si>
  <si>
    <t>08057966190</t>
  </si>
  <si>
    <t>08058610190</t>
  </si>
  <si>
    <t>08058652190</t>
  </si>
  <si>
    <t>08058679190</t>
  </si>
  <si>
    <t>08058750190</t>
  </si>
  <si>
    <t>08058806190</t>
  </si>
  <si>
    <t>08059322190</t>
  </si>
  <si>
    <t>08062986190</t>
  </si>
  <si>
    <t>08063354190</t>
  </si>
  <si>
    <t>08063451190</t>
  </si>
  <si>
    <t>08063478190</t>
  </si>
  <si>
    <t>08105596190</t>
  </si>
  <si>
    <t>08255920001</t>
  </si>
  <si>
    <t>08302545190</t>
  </si>
  <si>
    <t>08302723190</t>
  </si>
  <si>
    <t>08443432190</t>
  </si>
  <si>
    <t>08762686001</t>
  </si>
  <si>
    <t>08791732190</t>
  </si>
  <si>
    <t>08818916190</t>
  </si>
  <si>
    <t>08828610190</t>
  </si>
  <si>
    <t>08932387190</t>
  </si>
  <si>
    <t>08946370190</t>
  </si>
  <si>
    <t>08946809190</t>
  </si>
  <si>
    <t>09005021190</t>
  </si>
  <si>
    <t>09005030190</t>
  </si>
  <si>
    <t>09005765190</t>
  </si>
  <si>
    <t>09005811190</t>
  </si>
  <si>
    <t>09015612190</t>
  </si>
  <si>
    <t>09038086190</t>
  </si>
  <si>
    <t>09203079190</t>
  </si>
  <si>
    <t>09289275190</t>
  </si>
  <si>
    <t>09315284190</t>
  </si>
  <si>
    <t>09315314190</t>
  </si>
  <si>
    <t>09315357190</t>
  </si>
  <si>
    <t>09315373190</t>
  </si>
  <si>
    <t>09315896001</t>
  </si>
  <si>
    <t>10820652216</t>
  </si>
  <si>
    <t>10825441001</t>
  </si>
  <si>
    <t>10825468001</t>
  </si>
  <si>
    <t>11183974216</t>
  </si>
  <si>
    <t>11183982216</t>
  </si>
  <si>
    <t>11298500316</t>
  </si>
  <si>
    <t>11731416190</t>
  </si>
  <si>
    <t>11776576322</t>
  </si>
  <si>
    <t>12017504122</t>
  </si>
  <si>
    <t>20763071122</t>
  </si>
  <si>
    <t>DHEA-S CS Elecsys</t>
  </si>
  <si>
    <t>SHBG CS Elecsys</t>
  </si>
  <si>
    <t>REFERENCE ELECTRODE</t>
  </si>
  <si>
    <t>C-Peptide CS Elecsys</t>
  </si>
  <si>
    <t>Cartridge CL</t>
  </si>
  <si>
    <t>Prolactin G2 CS Elecsys</t>
  </si>
  <si>
    <t>LH G2 CS Elecsys</t>
  </si>
  <si>
    <t>Ferritin CS Elecsys V2</t>
  </si>
  <si>
    <t>Activator for cobas c,Integra,c111</t>
  </si>
  <si>
    <t>RD Standard False Bottom Tube (2000 pcs)</t>
  </si>
  <si>
    <t>Screw Cap: white f.RD Std.False Bottom T</t>
  </si>
  <si>
    <t>LAMP HALOGEN ASSY 12V/50W</t>
  </si>
  <si>
    <t>sample cup 716-0425</t>
  </si>
  <si>
    <t>CleanCell M 2x2 L Elecsys,cobas e</t>
  </si>
  <si>
    <t>ISE Internal Stand Gen.2, 2x2 Liter</t>
  </si>
  <si>
    <t>ISE Diluent Gen.2, 2x2 Liter</t>
  </si>
  <si>
    <t>PreciControl Cardiac G2 Elecsys V4</t>
  </si>
  <si>
    <t>Cfas Cystatin C</t>
  </si>
  <si>
    <t>PreciControl Thyro AB Elecsys V2</t>
  </si>
  <si>
    <t>Troponin PC Elecsys</t>
  </si>
  <si>
    <t>IL 6 CS Elecsys</t>
  </si>
  <si>
    <t>PreciControl ClinChem Multi 1, 20x5ml</t>
  </si>
  <si>
    <t>PreciControl ClinChem Multi 2, 20x5ml</t>
  </si>
  <si>
    <t>Testosterone G2 CS G2 Elecsys V2.1</t>
  </si>
  <si>
    <t>PreciControl Multimarker Elecsys</t>
  </si>
  <si>
    <t>PTH (1-84) CS Elecsys</t>
  </si>
  <si>
    <t>PreciControl Varia Elecsys</t>
  </si>
  <si>
    <t>AssayTip/AssayCup tray</t>
  </si>
  <si>
    <t>Anti-TPO CS Elecsys</t>
  </si>
  <si>
    <t>Estradiol G3 CS Elecsys</t>
  </si>
  <si>
    <t>Cystatin C Control Set Gen.2</t>
  </si>
  <si>
    <t>ProCell M G2 2x2L Elecsys E2G</t>
  </si>
  <si>
    <t>PreClean M G2 2x2L Elecsys E2G</t>
  </si>
  <si>
    <t>Anti-TPO Elecsys E2G 300</t>
  </si>
  <si>
    <t>Cortisol G2 Elecsys E2G 300</t>
  </si>
  <si>
    <t>C-Peptide Elecsys E2G 100</t>
  </si>
  <si>
    <t>DHEA-S Elecsys E2G 100</t>
  </si>
  <si>
    <t>Estradiol G3 Elecsys E2G 300</t>
  </si>
  <si>
    <t>Ferritin Elecsys E2G 300</t>
  </si>
  <si>
    <t>Insulin Elecsys E2G 100</t>
  </si>
  <si>
    <t>LH Elecsys E2G 300</t>
  </si>
  <si>
    <t>Prolactin G2 Elecsys E2G 300</t>
  </si>
  <si>
    <t>SHBG Elecsys E2G 300</t>
  </si>
  <si>
    <t>Diluent Universal E2G</t>
  </si>
  <si>
    <t>Diluent MultiAssay E2G</t>
  </si>
  <si>
    <t>13mm sample disk tube adapter (sdta)</t>
  </si>
  <si>
    <t>Reservoir cup Assy</t>
  </si>
  <si>
    <t>LFC CUP ASSY</t>
  </si>
  <si>
    <t>AMH Plus CS Elecsys</t>
  </si>
  <si>
    <t>AMH Plus PC Elecsys</t>
  </si>
  <si>
    <t>FT4 G3 CS Elecsys</t>
  </si>
  <si>
    <t>FT4 G3 Elecsys E2G 300</t>
  </si>
  <si>
    <t>ALB2, 750T, cobas c pack green</t>
  </si>
  <si>
    <t>ALBT2, 500T, cobas c pack green</t>
  </si>
  <si>
    <t>ALTP , 450T, cobas c pack green</t>
  </si>
  <si>
    <t>ASTP, 500T, cobas c pack green</t>
  </si>
  <si>
    <t>BILT3, 1050T, cobas c pack green</t>
  </si>
  <si>
    <t>CA2, 1500T, cobas c pack green</t>
  </si>
  <si>
    <t>CHOL2, 2600T, cobas c pack green</t>
  </si>
  <si>
    <t>CREP2, 600T, cobas c pack green</t>
  </si>
  <si>
    <t>CRPHS, 600T, cobas c pack green</t>
  </si>
  <si>
    <t>GGT-2, 400T, cobas c pack green</t>
  </si>
  <si>
    <t>GLUC3, 3300T, cobas c pack green</t>
  </si>
  <si>
    <t>HDLC4, 700T, cobas c pack green</t>
  </si>
  <si>
    <t>IRON2, 700T, cobas c pack green</t>
  </si>
  <si>
    <t>LACT2, 100T, cobas c pack green</t>
  </si>
  <si>
    <t>LDLC3, 600T, cobas c pack green</t>
  </si>
  <si>
    <t>PHOS2, 750T, cobas c pack green</t>
  </si>
  <si>
    <t>TP2, 1050T, cobas c pack green</t>
  </si>
  <si>
    <t>TPUC3, 650T, cobas c pack green</t>
  </si>
  <si>
    <t>UA2, 1300T, cobas c pack green</t>
  </si>
  <si>
    <t>UREAL, 600T, cobas c pack green</t>
  </si>
  <si>
    <t>START, 1000T, cobas c pack green</t>
  </si>
  <si>
    <t>PYP, 950T, cobas c pack green</t>
  </si>
  <si>
    <t>ECO-D, 40T, cobas c pack green</t>
  </si>
  <si>
    <t>NaOH-D, cobas c pack green</t>
  </si>
  <si>
    <t>SMS, cobas c pack green</t>
  </si>
  <si>
    <t>CYSC2, 250T, cobas c pack green</t>
  </si>
  <si>
    <t>PW LFC Cup 2 ASSY</t>
  </si>
  <si>
    <t>Basic Wash  2x2 L</t>
  </si>
  <si>
    <t>Acid Wash  2x2 L</t>
  </si>
  <si>
    <t>TSH Elecsys E2G 300 V2</t>
  </si>
  <si>
    <t>TSH CS Elecsys V3</t>
  </si>
  <si>
    <t>PROBE REAGENT(ST) ASSY</t>
  </si>
  <si>
    <t>Total PSA Elecsys E2G 300 V2</t>
  </si>
  <si>
    <t>AMH plus Elecsys E2G 100 V2</t>
  </si>
  <si>
    <t>free PSA Elecsys E2G 300 V2</t>
  </si>
  <si>
    <t>Total PSA G2 CS Elecsys V3</t>
  </si>
  <si>
    <t>free PSA CS Elecsys V3</t>
  </si>
  <si>
    <t>FSH Elecsys E2G 300 V2</t>
  </si>
  <si>
    <t>FSH CS Elecsys V3</t>
  </si>
  <si>
    <t>Testosterone G2 Elecsys E2G 300 V2</t>
  </si>
  <si>
    <t>GDF-15 Elecsys E2G 100 V2</t>
  </si>
  <si>
    <t>Anti-TG Elecsys E2G 300 V2</t>
  </si>
  <si>
    <t>Anti-TG CS Elecsys V2</t>
  </si>
  <si>
    <t>PTH (1-84) Elecsys E2G 100 V2</t>
  </si>
  <si>
    <t>FT3 G3 Elecsys E2G 300 V2</t>
  </si>
  <si>
    <t>IL 6 Elecsys E2G 100 V2</t>
  </si>
  <si>
    <t>Vitamin D total G3 Elecsys E2G 300</t>
  </si>
  <si>
    <t>Vitamin D total G3 CS Elecsys</t>
  </si>
  <si>
    <t>Vitamin D total G3 PC Elecsys</t>
  </si>
  <si>
    <t>FT3 G3 CS Elecsys V2</t>
  </si>
  <si>
    <t>Anti-SARS-CoV-2 Elecsys E2G 300</t>
  </si>
  <si>
    <t>Anti-SARS-CoV-2 PC Elecsys</t>
  </si>
  <si>
    <t>Anti-SARS-CoV-2 S Elecsys E2G 300</t>
  </si>
  <si>
    <t>Anti-SARS-CoV-2 S CS Elecsys</t>
  </si>
  <si>
    <t>Anti-SARS-CoV-2 S PC Elecsys</t>
  </si>
  <si>
    <t>proBNP G2 Elecsys E2G 300 V2.1</t>
  </si>
  <si>
    <t>proBNP G2 CS Elecsys E2G V2.1</t>
  </si>
  <si>
    <t>Troponin T hs Elecsys E2G 300 V2.1</t>
  </si>
  <si>
    <t>Troponin T hs CS Elecsys E2G V1.1</t>
  </si>
  <si>
    <t>PROBE SAMPLE ASSY</t>
  </si>
  <si>
    <t>Cfas 12x3ML</t>
  </si>
  <si>
    <t>ISE Reference Electrolyte 500ML</t>
  </si>
  <si>
    <t>Cartridge K</t>
  </si>
  <si>
    <t>Cartridge NA</t>
  </si>
  <si>
    <t>ISE Standard low 10x3ML</t>
  </si>
  <si>
    <t>ISE Standard high 10x3ML</t>
  </si>
  <si>
    <t>ISE cleaning solution Sys Clean</t>
  </si>
  <si>
    <t>Cfas Proteins</t>
  </si>
  <si>
    <t>PreciControl Universal Elecsys V2</t>
  </si>
  <si>
    <t>PreciControl TM Elecsys</t>
  </si>
  <si>
    <t>CalSet Vials Elecsys,cobas e</t>
  </si>
  <si>
    <t>Insulin CS Elecsys</t>
  </si>
  <si>
    <t>Cfas Lipids 3x1ML</t>
  </si>
  <si>
    <t>ISE DEPROTEINIZER cobas integra (6x21ML)</t>
  </si>
  <si>
    <t>4 x 1,0 ml</t>
  </si>
  <si>
    <t>4 x 3,0 ml</t>
  </si>
  <si>
    <t>5 x 1,0 ml</t>
  </si>
  <si>
    <t>1 sztuka</t>
  </si>
  <si>
    <t>1 szt.</t>
  </si>
  <si>
    <t>2000 sztuk</t>
  </si>
  <si>
    <t>250 szt.</t>
  </si>
  <si>
    <t>2 x 2 l</t>
  </si>
  <si>
    <t>2 x 2000 ml</t>
  </si>
  <si>
    <t>4 x 2,0 ml</t>
  </si>
  <si>
    <t>20 x 5,0 ml</t>
  </si>
  <si>
    <t>6 x 2,0 ml</t>
  </si>
  <si>
    <t>3780 szt.</t>
  </si>
  <si>
    <t>4 x 1,5 ml</t>
  </si>
  <si>
    <t>3 x 3 x 1 ml</t>
  </si>
  <si>
    <t>45,2 ml</t>
  </si>
  <si>
    <t>8 szt.</t>
  </si>
  <si>
    <t>1000 testów</t>
  </si>
  <si>
    <t>950 testów</t>
  </si>
  <si>
    <t>40 ml</t>
  </si>
  <si>
    <t>120 ml</t>
  </si>
  <si>
    <t xml:space="preserve">1 sztuka </t>
  </si>
  <si>
    <t>2 x 2,0 L</t>
  </si>
  <si>
    <t xml:space="preserve">2 x 2 BTL  x 1 ML </t>
  </si>
  <si>
    <t xml:space="preserve">2 x 2 BTL  x 1.5 ML </t>
  </si>
  <si>
    <t xml:space="preserve">2 x 3 BTL  x 1 ML </t>
  </si>
  <si>
    <t>12 x 3,0 ml</t>
  </si>
  <si>
    <t>1 x 500 ml</t>
  </si>
  <si>
    <t>10 x 3,0 ml</t>
  </si>
  <si>
    <t>5 x 100 ml</t>
  </si>
  <si>
    <t>2 x 56 szt.</t>
  </si>
  <si>
    <t>3 x 1,0 ml</t>
  </si>
  <si>
    <t>6 x 21 ml</t>
  </si>
  <si>
    <t>(podpis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</si>
</sst>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b/>
      <sz val="11"/>
      <name val="Arial CE"/>
      <charset val="238"/>
    </font>
    <font>
      <sz val="10"/>
      <color theme="1"/>
      <name val="Arial CE"/>
      <charset val="238"/>
    </font>
    <font>
      <b/>
      <sz val="10"/>
      <color indexed="10"/>
      <name val="Arial CE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0" fillId="4" borderId="3" xfId="0" applyFont="1" applyFill="1" applyBorder="1"/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wrapText="1"/>
    </xf>
    <xf numFmtId="44" fontId="10" fillId="4" borderId="3" xfId="1" applyNumberFormat="1" applyFont="1" applyFill="1" applyBorder="1"/>
    <xf numFmtId="0" fontId="10" fillId="3" borderId="3" xfId="0" applyFont="1" applyFill="1" applyBorder="1"/>
    <xf numFmtId="0" fontId="10" fillId="3" borderId="3" xfId="0" applyFont="1" applyFill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44" fontId="10" fillId="3" borderId="3" xfId="1" applyNumberFormat="1" applyFont="1" applyFill="1" applyBorder="1"/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0" fillId="5" borderId="3" xfId="0" applyFont="1" applyFill="1" applyBorder="1" applyAlignment="1">
      <alignment horizontal="center"/>
    </xf>
    <xf numFmtId="0" fontId="0" fillId="0" borderId="5" xfId="0" applyBorder="1"/>
    <xf numFmtId="44" fontId="3" fillId="0" borderId="6" xfId="0" applyNumberFormat="1" applyFont="1" applyBorder="1"/>
    <xf numFmtId="0" fontId="10" fillId="5" borderId="3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1"/>
  <sheetViews>
    <sheetView tabSelected="1" topLeftCell="B241" zoomScaleNormal="100" zoomScaleSheetLayoutView="85" workbookViewId="0">
      <selection activeCell="G262" sqref="G262"/>
    </sheetView>
  </sheetViews>
  <sheetFormatPr defaultRowHeight="11.25" x14ac:dyDescent="0.2"/>
  <cols>
    <col min="1" max="1" width="4.42578125" style="2" customWidth="1"/>
    <col min="2" max="2" width="37.5703125" style="1" customWidth="1"/>
    <col min="3" max="3" width="14.7109375" style="1" customWidth="1"/>
    <col min="4" max="4" width="21.28515625" style="1" customWidth="1"/>
    <col min="5" max="5" width="12.85546875" style="2" customWidth="1"/>
    <col min="6" max="6" width="6.140625" style="1" customWidth="1"/>
    <col min="7" max="7" width="14.140625" style="1" customWidth="1"/>
    <col min="8" max="8" width="15.42578125" style="1" customWidth="1"/>
    <col min="9" max="9" width="14.7109375" style="1" customWidth="1"/>
    <col min="10" max="10" width="14.5703125" style="1" customWidth="1"/>
    <col min="11" max="16384" width="9.140625" style="1"/>
  </cols>
  <sheetData>
    <row r="2" spans="1:10" ht="15" x14ac:dyDescent="0.25">
      <c r="B2" s="17" t="s">
        <v>16</v>
      </c>
      <c r="C2" s="16"/>
      <c r="D2" s="16"/>
    </row>
    <row r="3" spans="1:10" s="14" customFormat="1" ht="12.75" x14ac:dyDescent="0.2">
      <c r="A3" s="15"/>
      <c r="B3" s="18" t="s">
        <v>15</v>
      </c>
      <c r="C3" s="16"/>
      <c r="D3" s="16"/>
      <c r="E3" s="15"/>
    </row>
    <row r="4" spans="1:10" s="14" customFormat="1" ht="12.75" x14ac:dyDescent="0.2">
      <c r="A4" s="15"/>
      <c r="B4" s="18" t="s">
        <v>14</v>
      </c>
      <c r="C4" s="16"/>
      <c r="D4" s="16"/>
      <c r="E4" s="15"/>
    </row>
    <row r="5" spans="1:10" ht="25.5" customHeight="1" x14ac:dyDescent="0.2">
      <c r="F5" s="6" t="s">
        <v>324</v>
      </c>
      <c r="H5" s="1" t="s">
        <v>13</v>
      </c>
    </row>
    <row r="6" spans="1:10" ht="12.75" x14ac:dyDescent="0.2">
      <c r="A6" s="38" t="s">
        <v>325</v>
      </c>
      <c r="B6" s="38"/>
      <c r="C6" s="38"/>
      <c r="D6" s="38"/>
      <c r="E6" s="38"/>
      <c r="F6" s="38"/>
      <c r="G6" s="38"/>
      <c r="H6" s="38"/>
      <c r="I6" s="12"/>
      <c r="J6" s="3"/>
    </row>
    <row r="7" spans="1:10" ht="36.75" customHeight="1" x14ac:dyDescent="0.2">
      <c r="A7" s="39"/>
      <c r="B7" s="39"/>
      <c r="C7" s="39"/>
      <c r="D7" s="39"/>
      <c r="E7" s="39"/>
      <c r="F7" s="39"/>
      <c r="G7" s="39"/>
      <c r="H7" s="39"/>
      <c r="I7" s="13"/>
      <c r="J7" s="4"/>
    </row>
    <row r="8" spans="1:10" x14ac:dyDescent="0.2">
      <c r="A8" s="5"/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11</v>
      </c>
      <c r="H8" s="5">
        <v>12</v>
      </c>
      <c r="I8" s="5">
        <v>13</v>
      </c>
      <c r="J8" s="5">
        <v>14</v>
      </c>
    </row>
    <row r="9" spans="1:10" ht="44.25" customHeight="1" x14ac:dyDescent="0.2">
      <c r="A9" s="29" t="s">
        <v>0</v>
      </c>
      <c r="B9" s="29" t="s">
        <v>1</v>
      </c>
      <c r="C9" s="29" t="s">
        <v>11</v>
      </c>
      <c r="D9" s="29" t="s">
        <v>6</v>
      </c>
      <c r="E9" s="29" t="s">
        <v>12</v>
      </c>
      <c r="F9" s="29" t="s">
        <v>4</v>
      </c>
      <c r="G9" s="29" t="s">
        <v>2</v>
      </c>
      <c r="H9" s="30" t="s">
        <v>7</v>
      </c>
      <c r="I9" s="30" t="s">
        <v>9</v>
      </c>
      <c r="J9" s="30" t="s">
        <v>8</v>
      </c>
    </row>
    <row r="10" spans="1:10" ht="25.5" x14ac:dyDescent="0.2">
      <c r="A10" s="21">
        <v>1</v>
      </c>
      <c r="B10" s="20" t="s">
        <v>17</v>
      </c>
      <c r="C10" s="22" t="s">
        <v>18</v>
      </c>
      <c r="D10" s="21" t="s">
        <v>19</v>
      </c>
      <c r="E10" s="22" t="s">
        <v>20</v>
      </c>
      <c r="F10" s="19">
        <v>2</v>
      </c>
      <c r="G10" s="23">
        <v>0</v>
      </c>
      <c r="H10" s="23">
        <f t="shared" ref="H10:H73" si="0">F10*G10</f>
        <v>0</v>
      </c>
      <c r="I10" s="22" t="str">
        <f t="shared" ref="I10:I73" si="1">C10</f>
        <v>Roche Diagnostics</v>
      </c>
      <c r="J10" s="21" t="str">
        <f t="shared" ref="J10:J73" si="2">D10</f>
        <v>03000087122</v>
      </c>
    </row>
    <row r="11" spans="1:10" ht="25.5" x14ac:dyDescent="0.2">
      <c r="A11" s="26">
        <v>2</v>
      </c>
      <c r="B11" s="25" t="s">
        <v>420</v>
      </c>
      <c r="C11" s="27" t="s">
        <v>18</v>
      </c>
      <c r="D11" s="26" t="s">
        <v>21</v>
      </c>
      <c r="E11" s="27" t="s">
        <v>546</v>
      </c>
      <c r="F11" s="24">
        <v>2</v>
      </c>
      <c r="G11" s="28">
        <v>0</v>
      </c>
      <c r="H11" s="28">
        <f t="shared" si="0"/>
        <v>0</v>
      </c>
      <c r="I11" s="36" t="str">
        <f t="shared" si="1"/>
        <v>Roche Diagnostics</v>
      </c>
      <c r="J11" s="33" t="str">
        <f t="shared" si="2"/>
        <v>03000095122</v>
      </c>
    </row>
    <row r="12" spans="1:10" ht="25.5" x14ac:dyDescent="0.2">
      <c r="A12" s="21">
        <v>3</v>
      </c>
      <c r="B12" s="20" t="s">
        <v>22</v>
      </c>
      <c r="C12" s="22" t="s">
        <v>18</v>
      </c>
      <c r="D12" s="21" t="s">
        <v>23</v>
      </c>
      <c r="E12" s="22" t="s">
        <v>20</v>
      </c>
      <c r="F12" s="19">
        <v>2</v>
      </c>
      <c r="G12" s="23">
        <v>0</v>
      </c>
      <c r="H12" s="23">
        <f t="shared" si="0"/>
        <v>0</v>
      </c>
      <c r="I12" s="22" t="str">
        <f t="shared" si="1"/>
        <v>Roche Diagnostics</v>
      </c>
      <c r="J12" s="21" t="str">
        <f t="shared" si="2"/>
        <v>03052001190</v>
      </c>
    </row>
    <row r="13" spans="1:10" ht="25.5" x14ac:dyDescent="0.2">
      <c r="A13" s="26">
        <v>4</v>
      </c>
      <c r="B13" s="25" t="s">
        <v>421</v>
      </c>
      <c r="C13" s="27" t="s">
        <v>18</v>
      </c>
      <c r="D13" s="26" t="s">
        <v>24</v>
      </c>
      <c r="E13" s="27" t="s">
        <v>546</v>
      </c>
      <c r="F13" s="24">
        <v>2</v>
      </c>
      <c r="G13" s="28">
        <v>0</v>
      </c>
      <c r="H13" s="28">
        <f t="shared" si="0"/>
        <v>0</v>
      </c>
      <c r="I13" s="36" t="str">
        <f t="shared" si="1"/>
        <v>Roche Diagnostics</v>
      </c>
      <c r="J13" s="33" t="str">
        <f t="shared" si="2"/>
        <v>03052028190</v>
      </c>
    </row>
    <row r="14" spans="1:10" ht="25.5" x14ac:dyDescent="0.2">
      <c r="A14" s="21">
        <v>5</v>
      </c>
      <c r="B14" s="20" t="s">
        <v>25</v>
      </c>
      <c r="C14" s="22" t="s">
        <v>18</v>
      </c>
      <c r="D14" s="21" t="s">
        <v>26</v>
      </c>
      <c r="E14" s="22" t="s">
        <v>547</v>
      </c>
      <c r="F14" s="19">
        <v>2</v>
      </c>
      <c r="G14" s="23">
        <v>0</v>
      </c>
      <c r="H14" s="23">
        <f t="shared" si="0"/>
        <v>0</v>
      </c>
      <c r="I14" s="22" t="str">
        <f t="shared" si="1"/>
        <v>Roche Diagnostics</v>
      </c>
      <c r="J14" s="21" t="str">
        <f t="shared" si="2"/>
        <v>03121291122</v>
      </c>
    </row>
    <row r="15" spans="1:10" ht="25.5" x14ac:dyDescent="0.2">
      <c r="A15" s="26">
        <v>6</v>
      </c>
      <c r="B15" s="25" t="s">
        <v>28</v>
      </c>
      <c r="C15" s="27" t="s">
        <v>18</v>
      </c>
      <c r="D15" s="26" t="s">
        <v>29</v>
      </c>
      <c r="E15" s="27" t="s">
        <v>548</v>
      </c>
      <c r="F15" s="24">
        <v>1</v>
      </c>
      <c r="G15" s="28">
        <v>0</v>
      </c>
      <c r="H15" s="28">
        <f t="shared" si="0"/>
        <v>0</v>
      </c>
      <c r="I15" s="36" t="str">
        <f t="shared" si="1"/>
        <v>Roche Diagnostics</v>
      </c>
      <c r="J15" s="33" t="str">
        <f t="shared" si="2"/>
        <v>03121305122</v>
      </c>
    </row>
    <row r="16" spans="1:10" ht="25.5" x14ac:dyDescent="0.2">
      <c r="A16" s="21">
        <v>7</v>
      </c>
      <c r="B16" s="20" t="s">
        <v>30</v>
      </c>
      <c r="C16" s="22" t="s">
        <v>18</v>
      </c>
      <c r="D16" s="21" t="s">
        <v>31</v>
      </c>
      <c r="E16" s="22" t="s">
        <v>547</v>
      </c>
      <c r="F16" s="19">
        <v>2</v>
      </c>
      <c r="G16" s="23">
        <v>0</v>
      </c>
      <c r="H16" s="23">
        <f t="shared" si="0"/>
        <v>0</v>
      </c>
      <c r="I16" s="22" t="str">
        <f t="shared" si="1"/>
        <v>Roche Diagnostics</v>
      </c>
      <c r="J16" s="21" t="str">
        <f t="shared" si="2"/>
        <v>03121313122</v>
      </c>
    </row>
    <row r="17" spans="1:10" ht="25.5" x14ac:dyDescent="0.2">
      <c r="A17" s="26">
        <v>8</v>
      </c>
      <c r="B17" s="25" t="s">
        <v>422</v>
      </c>
      <c r="C17" s="27" t="s">
        <v>18</v>
      </c>
      <c r="D17" s="26" t="s">
        <v>326</v>
      </c>
      <c r="E17" s="27" t="s">
        <v>549</v>
      </c>
      <c r="F17" s="24">
        <v>2</v>
      </c>
      <c r="G17" s="28">
        <v>0</v>
      </c>
      <c r="H17" s="28">
        <f t="shared" si="0"/>
        <v>0</v>
      </c>
      <c r="I17" s="36" t="str">
        <f t="shared" si="1"/>
        <v>Roche Diagnostics</v>
      </c>
      <c r="J17" s="33" t="str">
        <f t="shared" si="2"/>
        <v>03149501001</v>
      </c>
    </row>
    <row r="18" spans="1:10" ht="25.5" x14ac:dyDescent="0.2">
      <c r="A18" s="21">
        <v>9</v>
      </c>
      <c r="B18" s="20" t="s">
        <v>32</v>
      </c>
      <c r="C18" s="22" t="s">
        <v>18</v>
      </c>
      <c r="D18" s="21" t="s">
        <v>33</v>
      </c>
      <c r="E18" s="22" t="s">
        <v>34</v>
      </c>
      <c r="F18" s="19">
        <v>1</v>
      </c>
      <c r="G18" s="23">
        <v>0</v>
      </c>
      <c r="H18" s="23">
        <f t="shared" si="0"/>
        <v>0</v>
      </c>
      <c r="I18" s="22" t="str">
        <f t="shared" si="1"/>
        <v>Roche Diagnostics</v>
      </c>
      <c r="J18" s="21" t="str">
        <f t="shared" si="2"/>
        <v>03183807190</v>
      </c>
    </row>
    <row r="19" spans="1:10" ht="25.5" x14ac:dyDescent="0.2">
      <c r="A19" s="26">
        <v>10</v>
      </c>
      <c r="B19" s="25" t="s">
        <v>35</v>
      </c>
      <c r="C19" s="27" t="s">
        <v>18</v>
      </c>
      <c r="D19" s="26" t="s">
        <v>36</v>
      </c>
      <c r="E19" s="27" t="s">
        <v>37</v>
      </c>
      <c r="F19" s="24">
        <v>2</v>
      </c>
      <c r="G19" s="28">
        <v>0</v>
      </c>
      <c r="H19" s="28">
        <f t="shared" si="0"/>
        <v>0</v>
      </c>
      <c r="I19" s="36" t="str">
        <f t="shared" si="1"/>
        <v>Roche Diagnostics</v>
      </c>
      <c r="J19" s="33" t="str">
        <f t="shared" si="2"/>
        <v>03184897190</v>
      </c>
    </row>
    <row r="20" spans="1:10" s="14" customFormat="1" ht="25.5" x14ac:dyDescent="0.2">
      <c r="A20" s="21">
        <v>11</v>
      </c>
      <c r="B20" s="20" t="s">
        <v>423</v>
      </c>
      <c r="C20" s="22" t="s">
        <v>18</v>
      </c>
      <c r="D20" s="21" t="s">
        <v>38</v>
      </c>
      <c r="E20" s="22" t="s">
        <v>546</v>
      </c>
      <c r="F20" s="19">
        <v>2</v>
      </c>
      <c r="G20" s="23">
        <v>0</v>
      </c>
      <c r="H20" s="23">
        <f t="shared" si="0"/>
        <v>0</v>
      </c>
      <c r="I20" s="22" t="str">
        <f t="shared" si="1"/>
        <v>Roche Diagnostics</v>
      </c>
      <c r="J20" s="21" t="str">
        <f t="shared" si="2"/>
        <v>03184919190</v>
      </c>
    </row>
    <row r="21" spans="1:10" s="14" customFormat="1" ht="25.5" x14ac:dyDescent="0.2">
      <c r="A21" s="26">
        <v>12</v>
      </c>
      <c r="B21" s="25" t="s">
        <v>39</v>
      </c>
      <c r="C21" s="27" t="s">
        <v>18</v>
      </c>
      <c r="D21" s="26" t="s">
        <v>40</v>
      </c>
      <c r="E21" s="27" t="s">
        <v>37</v>
      </c>
      <c r="F21" s="24">
        <v>2</v>
      </c>
      <c r="G21" s="28">
        <v>0</v>
      </c>
      <c r="H21" s="28">
        <f t="shared" si="0"/>
        <v>0</v>
      </c>
      <c r="I21" s="36" t="str">
        <f t="shared" si="1"/>
        <v>Roche Diagnostics</v>
      </c>
      <c r="J21" s="33" t="str">
        <f t="shared" si="2"/>
        <v>03203093190</v>
      </c>
    </row>
    <row r="22" spans="1:10" s="14" customFormat="1" ht="25.5" x14ac:dyDescent="0.2">
      <c r="A22" s="21">
        <v>13</v>
      </c>
      <c r="B22" s="20" t="s">
        <v>424</v>
      </c>
      <c r="C22" s="22" t="s">
        <v>18</v>
      </c>
      <c r="D22" s="21" t="s">
        <v>327</v>
      </c>
      <c r="E22" s="22" t="s">
        <v>550</v>
      </c>
      <c r="F22" s="19">
        <v>4</v>
      </c>
      <c r="G22" s="23">
        <v>0</v>
      </c>
      <c r="H22" s="23">
        <f t="shared" si="0"/>
        <v>0</v>
      </c>
      <c r="I22" s="22" t="str">
        <f t="shared" si="1"/>
        <v>Roche Diagnostics</v>
      </c>
      <c r="J22" s="21" t="str">
        <f t="shared" si="2"/>
        <v>03246353001</v>
      </c>
    </row>
    <row r="23" spans="1:10" s="14" customFormat="1" ht="25.5" x14ac:dyDescent="0.2">
      <c r="A23" s="26">
        <v>14</v>
      </c>
      <c r="B23" s="25" t="s">
        <v>425</v>
      </c>
      <c r="C23" s="27" t="s">
        <v>18</v>
      </c>
      <c r="D23" s="26" t="s">
        <v>328</v>
      </c>
      <c r="E23" s="27" t="s">
        <v>546</v>
      </c>
      <c r="F23" s="24">
        <v>2</v>
      </c>
      <c r="G23" s="28">
        <v>0</v>
      </c>
      <c r="H23" s="28">
        <f t="shared" si="0"/>
        <v>0</v>
      </c>
      <c r="I23" s="36" t="str">
        <f t="shared" si="1"/>
        <v>Roche Diagnostics</v>
      </c>
      <c r="J23" s="33" t="str">
        <f t="shared" si="2"/>
        <v>03277356190</v>
      </c>
    </row>
    <row r="24" spans="1:10" s="14" customFormat="1" ht="25.5" x14ac:dyDescent="0.2">
      <c r="A24" s="21">
        <v>15</v>
      </c>
      <c r="B24" s="20" t="s">
        <v>426</v>
      </c>
      <c r="C24" s="22" t="s">
        <v>18</v>
      </c>
      <c r="D24" s="21" t="s">
        <v>41</v>
      </c>
      <c r="E24" s="22" t="s">
        <v>546</v>
      </c>
      <c r="F24" s="19">
        <v>2</v>
      </c>
      <c r="G24" s="23">
        <v>0</v>
      </c>
      <c r="H24" s="23">
        <f t="shared" si="0"/>
        <v>0</v>
      </c>
      <c r="I24" s="22" t="str">
        <f t="shared" si="1"/>
        <v>Roche Diagnostics</v>
      </c>
      <c r="J24" s="21" t="str">
        <f t="shared" si="2"/>
        <v>03561097190</v>
      </c>
    </row>
    <row r="25" spans="1:10" s="14" customFormat="1" ht="25.5" x14ac:dyDescent="0.2">
      <c r="A25" s="26">
        <v>16</v>
      </c>
      <c r="B25" s="25" t="s">
        <v>43</v>
      </c>
      <c r="C25" s="27" t="s">
        <v>18</v>
      </c>
      <c r="D25" s="26" t="s">
        <v>44</v>
      </c>
      <c r="E25" s="27" t="s">
        <v>27</v>
      </c>
      <c r="F25" s="24">
        <v>2</v>
      </c>
      <c r="G25" s="28">
        <v>0</v>
      </c>
      <c r="H25" s="28">
        <f t="shared" si="0"/>
        <v>0</v>
      </c>
      <c r="I25" s="36" t="str">
        <f t="shared" si="1"/>
        <v>Roche Diagnostics</v>
      </c>
      <c r="J25" s="33" t="str">
        <f t="shared" si="2"/>
        <v>03609987190</v>
      </c>
    </row>
    <row r="26" spans="1:10" s="14" customFormat="1" ht="25.5" x14ac:dyDescent="0.2">
      <c r="A26" s="21">
        <v>17</v>
      </c>
      <c r="B26" s="20" t="s">
        <v>427</v>
      </c>
      <c r="C26" s="22" t="s">
        <v>18</v>
      </c>
      <c r="D26" s="21" t="s">
        <v>45</v>
      </c>
      <c r="E26" s="22" t="s">
        <v>546</v>
      </c>
      <c r="F26" s="19">
        <v>2</v>
      </c>
      <c r="G26" s="23">
        <v>0</v>
      </c>
      <c r="H26" s="23">
        <f t="shared" si="0"/>
        <v>0</v>
      </c>
      <c r="I26" s="22" t="str">
        <f t="shared" si="1"/>
        <v>Roche Diagnostics</v>
      </c>
      <c r="J26" s="21" t="str">
        <f t="shared" si="2"/>
        <v>03737586190</v>
      </c>
    </row>
    <row r="27" spans="1:10" s="14" customFormat="1" ht="25.5" x14ac:dyDescent="0.2">
      <c r="A27" s="26">
        <v>18</v>
      </c>
      <c r="B27" s="25" t="s">
        <v>46</v>
      </c>
      <c r="C27" s="27" t="s">
        <v>18</v>
      </c>
      <c r="D27" s="26" t="s">
        <v>47</v>
      </c>
      <c r="E27" s="27" t="s">
        <v>48</v>
      </c>
      <c r="F27" s="24">
        <v>4</v>
      </c>
      <c r="G27" s="28">
        <v>0</v>
      </c>
      <c r="H27" s="28">
        <f t="shared" si="0"/>
        <v>0</v>
      </c>
      <c r="I27" s="36" t="str">
        <f t="shared" si="1"/>
        <v>Roche Diagnostics</v>
      </c>
      <c r="J27" s="33" t="str">
        <f t="shared" si="2"/>
        <v>04352483001</v>
      </c>
    </row>
    <row r="28" spans="1:10" s="14" customFormat="1" ht="25.5" x14ac:dyDescent="0.2">
      <c r="A28" s="21">
        <v>19</v>
      </c>
      <c r="B28" s="20" t="s">
        <v>49</v>
      </c>
      <c r="C28" s="22" t="s">
        <v>18</v>
      </c>
      <c r="D28" s="21" t="s">
        <v>50</v>
      </c>
      <c r="E28" s="22" t="s">
        <v>51</v>
      </c>
      <c r="F28" s="19">
        <v>4</v>
      </c>
      <c r="G28" s="23">
        <v>0</v>
      </c>
      <c r="H28" s="23">
        <f t="shared" si="0"/>
        <v>0</v>
      </c>
      <c r="I28" s="22" t="str">
        <f t="shared" si="1"/>
        <v>Roche Diagnostics</v>
      </c>
      <c r="J28" s="21" t="str">
        <f t="shared" si="2"/>
        <v>04357108001</v>
      </c>
    </row>
    <row r="29" spans="1:10" s="14" customFormat="1" ht="25.5" x14ac:dyDescent="0.2">
      <c r="A29" s="26">
        <v>20</v>
      </c>
      <c r="B29" s="25" t="s">
        <v>52</v>
      </c>
      <c r="C29" s="27" t="s">
        <v>18</v>
      </c>
      <c r="D29" s="26" t="s">
        <v>53</v>
      </c>
      <c r="E29" s="27" t="s">
        <v>54</v>
      </c>
      <c r="F29" s="24">
        <v>1</v>
      </c>
      <c r="G29" s="28">
        <v>0</v>
      </c>
      <c r="H29" s="28">
        <f t="shared" si="0"/>
        <v>0</v>
      </c>
      <c r="I29" s="36" t="str">
        <f t="shared" si="1"/>
        <v>Roche Diagnostics</v>
      </c>
      <c r="J29" s="33" t="str">
        <f t="shared" si="2"/>
        <v>04399803190</v>
      </c>
    </row>
    <row r="30" spans="1:10" s="14" customFormat="1" ht="25.5" x14ac:dyDescent="0.2">
      <c r="A30" s="21">
        <v>21</v>
      </c>
      <c r="B30" s="20" t="s">
        <v>55</v>
      </c>
      <c r="C30" s="22" t="s">
        <v>18</v>
      </c>
      <c r="D30" s="21" t="s">
        <v>56</v>
      </c>
      <c r="E30" s="22" t="s">
        <v>20</v>
      </c>
      <c r="F30" s="19">
        <v>1</v>
      </c>
      <c r="G30" s="23">
        <v>0</v>
      </c>
      <c r="H30" s="23">
        <f t="shared" si="0"/>
        <v>0</v>
      </c>
      <c r="I30" s="22" t="str">
        <f t="shared" si="1"/>
        <v>Roche Diagnostics</v>
      </c>
      <c r="J30" s="21" t="str">
        <f t="shared" si="2"/>
        <v>04469658190</v>
      </c>
    </row>
    <row r="31" spans="1:10" s="14" customFormat="1" ht="25.5" x14ac:dyDescent="0.2">
      <c r="A31" s="26">
        <v>22</v>
      </c>
      <c r="B31" s="25" t="s">
        <v>57</v>
      </c>
      <c r="C31" s="27" t="s">
        <v>18</v>
      </c>
      <c r="D31" s="26" t="s">
        <v>58</v>
      </c>
      <c r="E31" s="27" t="s">
        <v>20</v>
      </c>
      <c r="F31" s="24">
        <v>3</v>
      </c>
      <c r="G31" s="28">
        <v>0</v>
      </c>
      <c r="H31" s="28">
        <f t="shared" si="0"/>
        <v>0</v>
      </c>
      <c r="I31" s="36" t="str">
        <f t="shared" si="1"/>
        <v>Roche Diagnostics</v>
      </c>
      <c r="J31" s="33" t="str">
        <f t="shared" si="2"/>
        <v>04491785190</v>
      </c>
    </row>
    <row r="32" spans="1:10" s="14" customFormat="1" ht="25.5" x14ac:dyDescent="0.2">
      <c r="A32" s="21">
        <v>23</v>
      </c>
      <c r="B32" s="20" t="s">
        <v>59</v>
      </c>
      <c r="C32" s="22" t="s">
        <v>18</v>
      </c>
      <c r="D32" s="21" t="s">
        <v>60</v>
      </c>
      <c r="E32" s="22" t="s">
        <v>61</v>
      </c>
      <c r="F32" s="19">
        <v>1</v>
      </c>
      <c r="G32" s="23">
        <v>0</v>
      </c>
      <c r="H32" s="23">
        <f t="shared" si="0"/>
        <v>0</v>
      </c>
      <c r="I32" s="22" t="str">
        <f t="shared" si="1"/>
        <v>Roche Diagnostics</v>
      </c>
      <c r="J32" s="21" t="str">
        <f t="shared" si="2"/>
        <v>04628918190</v>
      </c>
    </row>
    <row r="33" spans="1:10" s="14" customFormat="1" ht="25.5" x14ac:dyDescent="0.2">
      <c r="A33" s="26">
        <v>24</v>
      </c>
      <c r="B33" s="25" t="s">
        <v>310</v>
      </c>
      <c r="C33" s="27" t="s">
        <v>18</v>
      </c>
      <c r="D33" s="26" t="s">
        <v>311</v>
      </c>
      <c r="E33" s="27" t="s">
        <v>312</v>
      </c>
      <c r="F33" s="24">
        <v>2</v>
      </c>
      <c r="G33" s="28">
        <v>0</v>
      </c>
      <c r="H33" s="28">
        <f t="shared" si="0"/>
        <v>0</v>
      </c>
      <c r="I33" s="36" t="str">
        <f t="shared" si="1"/>
        <v>Roche Diagnostics</v>
      </c>
      <c r="J33" s="33" t="str">
        <f t="shared" si="2"/>
        <v>04657357190</v>
      </c>
    </row>
    <row r="34" spans="1:10" s="14" customFormat="1" ht="25.5" x14ac:dyDescent="0.2">
      <c r="A34" s="21">
        <v>25</v>
      </c>
      <c r="B34" s="20" t="s">
        <v>62</v>
      </c>
      <c r="C34" s="22" t="s">
        <v>18</v>
      </c>
      <c r="D34" s="21" t="s">
        <v>63</v>
      </c>
      <c r="E34" s="22" t="s">
        <v>34</v>
      </c>
      <c r="F34" s="19">
        <v>2</v>
      </c>
      <c r="G34" s="23">
        <v>0</v>
      </c>
      <c r="H34" s="23">
        <f t="shared" si="0"/>
        <v>0</v>
      </c>
      <c r="I34" s="22" t="str">
        <f t="shared" si="1"/>
        <v>Roche Diagnostics</v>
      </c>
      <c r="J34" s="21" t="str">
        <f t="shared" si="2"/>
        <v>04657527190</v>
      </c>
    </row>
    <row r="35" spans="1:10" s="14" customFormat="1" ht="25.5" x14ac:dyDescent="0.2">
      <c r="A35" s="26">
        <v>26</v>
      </c>
      <c r="B35" s="25" t="s">
        <v>64</v>
      </c>
      <c r="C35" s="27" t="s">
        <v>18</v>
      </c>
      <c r="D35" s="26" t="s">
        <v>65</v>
      </c>
      <c r="E35" s="27" t="s">
        <v>34</v>
      </c>
      <c r="F35" s="24">
        <v>2</v>
      </c>
      <c r="G35" s="28">
        <v>0</v>
      </c>
      <c r="H35" s="28">
        <f t="shared" si="0"/>
        <v>0</v>
      </c>
      <c r="I35" s="36" t="str">
        <f t="shared" si="1"/>
        <v>Roche Diagnostics</v>
      </c>
      <c r="J35" s="33" t="str">
        <f t="shared" si="2"/>
        <v>04657543190</v>
      </c>
    </row>
    <row r="36" spans="1:10" s="14" customFormat="1" ht="25.5" x14ac:dyDescent="0.2">
      <c r="A36" s="21">
        <v>27</v>
      </c>
      <c r="B36" s="20" t="s">
        <v>307</v>
      </c>
      <c r="C36" s="22" t="s">
        <v>18</v>
      </c>
      <c r="D36" s="21" t="s">
        <v>308</v>
      </c>
      <c r="E36" s="22" t="s">
        <v>309</v>
      </c>
      <c r="F36" s="19">
        <v>2</v>
      </c>
      <c r="G36" s="23">
        <v>0</v>
      </c>
      <c r="H36" s="23">
        <f t="shared" si="0"/>
        <v>0</v>
      </c>
      <c r="I36" s="22" t="str">
        <f t="shared" si="1"/>
        <v>Roche Diagnostics</v>
      </c>
      <c r="J36" s="21" t="str">
        <f t="shared" si="2"/>
        <v>04657586190</v>
      </c>
    </row>
    <row r="37" spans="1:10" s="14" customFormat="1" ht="25.5" x14ac:dyDescent="0.2">
      <c r="A37" s="26">
        <v>28</v>
      </c>
      <c r="B37" s="25" t="s">
        <v>66</v>
      </c>
      <c r="C37" s="27" t="s">
        <v>18</v>
      </c>
      <c r="D37" s="26" t="s">
        <v>67</v>
      </c>
      <c r="E37" s="27" t="s">
        <v>68</v>
      </c>
      <c r="F37" s="24">
        <v>2</v>
      </c>
      <c r="G37" s="28">
        <v>0</v>
      </c>
      <c r="H37" s="28">
        <f t="shared" si="0"/>
        <v>0</v>
      </c>
      <c r="I37" s="36" t="str">
        <f t="shared" si="1"/>
        <v>Roche Diagnostics</v>
      </c>
      <c r="J37" s="33" t="str">
        <f t="shared" si="2"/>
        <v>04657594190</v>
      </c>
    </row>
    <row r="38" spans="1:10" s="14" customFormat="1" ht="25.5" x14ac:dyDescent="0.2">
      <c r="A38" s="21">
        <v>29</v>
      </c>
      <c r="B38" s="20" t="s">
        <v>69</v>
      </c>
      <c r="C38" s="22" t="s">
        <v>18</v>
      </c>
      <c r="D38" s="21" t="s">
        <v>70</v>
      </c>
      <c r="E38" s="22" t="s">
        <v>34</v>
      </c>
      <c r="F38" s="19">
        <v>1</v>
      </c>
      <c r="G38" s="23">
        <v>0</v>
      </c>
      <c r="H38" s="23">
        <f t="shared" si="0"/>
        <v>0</v>
      </c>
      <c r="I38" s="22" t="str">
        <f t="shared" si="1"/>
        <v>Roche Diagnostics</v>
      </c>
      <c r="J38" s="21" t="str">
        <f t="shared" si="2"/>
        <v>04657616190</v>
      </c>
    </row>
    <row r="39" spans="1:10" s="14" customFormat="1" ht="25.5" x14ac:dyDescent="0.2">
      <c r="A39" s="26">
        <v>30</v>
      </c>
      <c r="B39" s="25" t="s">
        <v>428</v>
      </c>
      <c r="C39" s="27" t="s">
        <v>18</v>
      </c>
      <c r="D39" s="26" t="s">
        <v>71</v>
      </c>
      <c r="E39" s="27" t="s">
        <v>72</v>
      </c>
      <c r="F39" s="24">
        <v>2</v>
      </c>
      <c r="G39" s="28">
        <v>0</v>
      </c>
      <c r="H39" s="28">
        <f t="shared" si="0"/>
        <v>0</v>
      </c>
      <c r="I39" s="36" t="str">
        <f t="shared" si="1"/>
        <v>Roche Diagnostics</v>
      </c>
      <c r="J39" s="33" t="str">
        <f t="shared" si="2"/>
        <v>04663632190</v>
      </c>
    </row>
    <row r="40" spans="1:10" s="14" customFormat="1" ht="25.5" x14ac:dyDescent="0.2">
      <c r="A40" s="21">
        <v>31</v>
      </c>
      <c r="B40" s="20" t="s">
        <v>73</v>
      </c>
      <c r="C40" s="22" t="s">
        <v>18</v>
      </c>
      <c r="D40" s="21" t="s">
        <v>74</v>
      </c>
      <c r="E40" s="22" t="s">
        <v>75</v>
      </c>
      <c r="F40" s="19">
        <v>1</v>
      </c>
      <c r="G40" s="23">
        <v>0</v>
      </c>
      <c r="H40" s="23">
        <f t="shared" si="0"/>
        <v>0</v>
      </c>
      <c r="I40" s="22" t="str">
        <f t="shared" si="1"/>
        <v>Roche Diagnostics</v>
      </c>
      <c r="J40" s="21" t="str">
        <f t="shared" si="2"/>
        <v>04707494001</v>
      </c>
    </row>
    <row r="41" spans="1:10" s="14" customFormat="1" ht="25.5" x14ac:dyDescent="0.2">
      <c r="A41" s="26">
        <v>32</v>
      </c>
      <c r="B41" s="25" t="s">
        <v>76</v>
      </c>
      <c r="C41" s="27" t="s">
        <v>18</v>
      </c>
      <c r="D41" s="26" t="s">
        <v>77</v>
      </c>
      <c r="E41" s="27" t="s">
        <v>75</v>
      </c>
      <c r="F41" s="24">
        <v>1</v>
      </c>
      <c r="G41" s="28">
        <v>0</v>
      </c>
      <c r="H41" s="28">
        <f t="shared" si="0"/>
        <v>0</v>
      </c>
      <c r="I41" s="36" t="str">
        <f t="shared" si="1"/>
        <v>Roche Diagnostics</v>
      </c>
      <c r="J41" s="33" t="str">
        <f t="shared" si="2"/>
        <v>04707516001</v>
      </c>
    </row>
    <row r="42" spans="1:10" s="14" customFormat="1" ht="25.5" x14ac:dyDescent="0.2">
      <c r="A42" s="21">
        <v>33</v>
      </c>
      <c r="B42" s="20" t="s">
        <v>78</v>
      </c>
      <c r="C42" s="22" t="s">
        <v>18</v>
      </c>
      <c r="D42" s="21" t="s">
        <v>79</v>
      </c>
      <c r="E42" s="22" t="s">
        <v>34</v>
      </c>
      <c r="F42" s="19">
        <v>2</v>
      </c>
      <c r="G42" s="23">
        <v>0</v>
      </c>
      <c r="H42" s="23">
        <f t="shared" si="0"/>
        <v>0</v>
      </c>
      <c r="I42" s="22" t="str">
        <f t="shared" si="1"/>
        <v>Roche Diagnostics</v>
      </c>
      <c r="J42" s="21" t="str">
        <f t="shared" si="2"/>
        <v>04718569190</v>
      </c>
    </row>
    <row r="43" spans="1:10" s="14" customFormat="1" ht="25.5" x14ac:dyDescent="0.2">
      <c r="A43" s="26">
        <v>34</v>
      </c>
      <c r="B43" s="25" t="s">
        <v>80</v>
      </c>
      <c r="C43" s="27" t="s">
        <v>18</v>
      </c>
      <c r="D43" s="26" t="s">
        <v>81</v>
      </c>
      <c r="E43" s="27" t="s">
        <v>82</v>
      </c>
      <c r="F43" s="24">
        <v>2</v>
      </c>
      <c r="G43" s="28">
        <v>0</v>
      </c>
      <c r="H43" s="28">
        <f t="shared" si="0"/>
        <v>0</v>
      </c>
      <c r="I43" s="36" t="str">
        <f t="shared" si="1"/>
        <v>Roche Diagnostics</v>
      </c>
      <c r="J43" s="33" t="str">
        <f t="shared" si="2"/>
        <v>04718917190</v>
      </c>
    </row>
    <row r="44" spans="1:10" s="14" customFormat="1" ht="25.5" x14ac:dyDescent="0.2">
      <c r="A44" s="21">
        <v>35</v>
      </c>
      <c r="B44" s="20" t="s">
        <v>83</v>
      </c>
      <c r="C44" s="22" t="s">
        <v>18</v>
      </c>
      <c r="D44" s="21" t="s">
        <v>84</v>
      </c>
      <c r="E44" s="22" t="s">
        <v>85</v>
      </c>
      <c r="F44" s="19">
        <v>2</v>
      </c>
      <c r="G44" s="23">
        <v>0</v>
      </c>
      <c r="H44" s="23">
        <f t="shared" si="0"/>
        <v>0</v>
      </c>
      <c r="I44" s="22" t="str">
        <f t="shared" si="1"/>
        <v>Roche Diagnostics</v>
      </c>
      <c r="J44" s="21" t="str">
        <f t="shared" si="2"/>
        <v>04735536001</v>
      </c>
    </row>
    <row r="45" spans="1:10" s="14" customFormat="1" ht="25.5" x14ac:dyDescent="0.2">
      <c r="A45" s="26">
        <v>36</v>
      </c>
      <c r="B45" s="25" t="s">
        <v>429</v>
      </c>
      <c r="C45" s="27" t="s">
        <v>18</v>
      </c>
      <c r="D45" s="26" t="s">
        <v>329</v>
      </c>
      <c r="E45" s="27" t="s">
        <v>551</v>
      </c>
      <c r="F45" s="24">
        <v>1</v>
      </c>
      <c r="G45" s="28">
        <v>0</v>
      </c>
      <c r="H45" s="28">
        <f t="shared" si="0"/>
        <v>0</v>
      </c>
      <c r="I45" s="36" t="str">
        <f t="shared" si="1"/>
        <v>Roche Diagnostics</v>
      </c>
      <c r="J45" s="33" t="str">
        <f t="shared" si="2"/>
        <v>04740955001</v>
      </c>
    </row>
    <row r="46" spans="1:10" s="14" customFormat="1" ht="25.5" x14ac:dyDescent="0.2">
      <c r="A46" s="21">
        <v>37</v>
      </c>
      <c r="B46" s="20" t="s">
        <v>86</v>
      </c>
      <c r="C46" s="22" t="s">
        <v>18</v>
      </c>
      <c r="D46" s="21" t="s">
        <v>87</v>
      </c>
      <c r="E46" s="22" t="s">
        <v>88</v>
      </c>
      <c r="F46" s="19">
        <v>1</v>
      </c>
      <c r="G46" s="23">
        <v>0</v>
      </c>
      <c r="H46" s="23">
        <f t="shared" si="0"/>
        <v>0</v>
      </c>
      <c r="I46" s="22" t="str">
        <f t="shared" si="1"/>
        <v>Roche Diagnostics</v>
      </c>
      <c r="J46" s="21" t="str">
        <f t="shared" si="2"/>
        <v>04774230190</v>
      </c>
    </row>
    <row r="47" spans="1:10" s="14" customFormat="1" ht="25.5" x14ac:dyDescent="0.2">
      <c r="A47" s="26">
        <v>38</v>
      </c>
      <c r="B47" s="25" t="s">
        <v>89</v>
      </c>
      <c r="C47" s="27" t="s">
        <v>18</v>
      </c>
      <c r="D47" s="26" t="s">
        <v>90</v>
      </c>
      <c r="E47" s="27" t="s">
        <v>91</v>
      </c>
      <c r="F47" s="24">
        <v>4</v>
      </c>
      <c r="G47" s="28">
        <v>0</v>
      </c>
      <c r="H47" s="28">
        <f t="shared" si="0"/>
        <v>0</v>
      </c>
      <c r="I47" s="36" t="str">
        <f t="shared" si="1"/>
        <v>Roche Diagnostics</v>
      </c>
      <c r="J47" s="33" t="str">
        <f t="shared" si="2"/>
        <v>04774248190</v>
      </c>
    </row>
    <row r="48" spans="1:10" s="14" customFormat="1" ht="25.5" x14ac:dyDescent="0.2">
      <c r="A48" s="21">
        <v>39</v>
      </c>
      <c r="B48" s="20" t="s">
        <v>430</v>
      </c>
      <c r="C48" s="22" t="s">
        <v>18</v>
      </c>
      <c r="D48" s="21" t="s">
        <v>330</v>
      </c>
      <c r="E48" s="22" t="s">
        <v>27</v>
      </c>
      <c r="F48" s="19">
        <v>1</v>
      </c>
      <c r="G48" s="23">
        <v>0</v>
      </c>
      <c r="H48" s="23">
        <f t="shared" si="0"/>
        <v>0</v>
      </c>
      <c r="I48" s="22" t="str">
        <f t="shared" si="1"/>
        <v>Roche Diagnostics</v>
      </c>
      <c r="J48" s="21" t="str">
        <f t="shared" si="2"/>
        <v>04789369001</v>
      </c>
    </row>
    <row r="49" spans="1:10" s="14" customFormat="1" ht="25.5" x14ac:dyDescent="0.2">
      <c r="A49" s="26">
        <v>40</v>
      </c>
      <c r="B49" s="25" t="s">
        <v>92</v>
      </c>
      <c r="C49" s="27" t="s">
        <v>18</v>
      </c>
      <c r="D49" s="26" t="s">
        <v>93</v>
      </c>
      <c r="E49" s="27" t="s">
        <v>94</v>
      </c>
      <c r="F49" s="24">
        <v>1</v>
      </c>
      <c r="G49" s="28">
        <v>0</v>
      </c>
      <c r="H49" s="28">
        <f t="shared" si="0"/>
        <v>0</v>
      </c>
      <c r="I49" s="36" t="str">
        <f t="shared" si="1"/>
        <v>Roche Diagnostics</v>
      </c>
      <c r="J49" s="33" t="str">
        <f t="shared" si="2"/>
        <v>04810716190</v>
      </c>
    </row>
    <row r="50" spans="1:10" s="14" customFormat="1" ht="25.5" x14ac:dyDescent="0.2">
      <c r="A50" s="21">
        <v>41</v>
      </c>
      <c r="B50" s="20" t="s">
        <v>431</v>
      </c>
      <c r="C50" s="22" t="s">
        <v>18</v>
      </c>
      <c r="D50" s="21" t="s">
        <v>331</v>
      </c>
      <c r="E50" s="22" t="s">
        <v>549</v>
      </c>
      <c r="F50" s="19">
        <v>6</v>
      </c>
      <c r="G50" s="23">
        <v>0</v>
      </c>
      <c r="H50" s="23">
        <f t="shared" si="0"/>
        <v>0</v>
      </c>
      <c r="I50" s="22" t="str">
        <f t="shared" si="1"/>
        <v>Roche Diagnostics</v>
      </c>
      <c r="J50" s="21" t="str">
        <f t="shared" si="2"/>
        <v>04813707001</v>
      </c>
    </row>
    <row r="51" spans="1:10" s="14" customFormat="1" ht="25.5" x14ac:dyDescent="0.2">
      <c r="A51" s="26">
        <v>42</v>
      </c>
      <c r="B51" s="25" t="s">
        <v>432</v>
      </c>
      <c r="C51" s="27" t="s">
        <v>18</v>
      </c>
      <c r="D51" s="26" t="s">
        <v>332</v>
      </c>
      <c r="E51" s="27" t="s">
        <v>552</v>
      </c>
      <c r="F51" s="24">
        <v>4</v>
      </c>
      <c r="G51" s="28">
        <v>0</v>
      </c>
      <c r="H51" s="28">
        <f t="shared" si="0"/>
        <v>0</v>
      </c>
      <c r="I51" s="36" t="str">
        <f t="shared" si="1"/>
        <v>Roche Diagnostics</v>
      </c>
      <c r="J51" s="33" t="str">
        <f t="shared" si="2"/>
        <v>04834879001</v>
      </c>
    </row>
    <row r="52" spans="1:10" s="14" customFormat="1" ht="25.5" x14ac:dyDescent="0.2">
      <c r="A52" s="21">
        <v>43</v>
      </c>
      <c r="B52" s="20" t="s">
        <v>95</v>
      </c>
      <c r="C52" s="22" t="s">
        <v>18</v>
      </c>
      <c r="D52" s="21" t="s">
        <v>96</v>
      </c>
      <c r="E52" s="22" t="s">
        <v>97</v>
      </c>
      <c r="F52" s="19">
        <v>1</v>
      </c>
      <c r="G52" s="23">
        <v>0</v>
      </c>
      <c r="H52" s="23">
        <f t="shared" si="0"/>
        <v>0</v>
      </c>
      <c r="I52" s="22" t="str">
        <f t="shared" si="1"/>
        <v>Roche Diagnostics</v>
      </c>
      <c r="J52" s="21" t="str">
        <f t="shared" si="2"/>
        <v>04834909001</v>
      </c>
    </row>
    <row r="53" spans="1:10" s="14" customFormat="1" ht="25.5" x14ac:dyDescent="0.2">
      <c r="A53" s="26">
        <v>44</v>
      </c>
      <c r="B53" s="25" t="s">
        <v>98</v>
      </c>
      <c r="C53" s="27" t="s">
        <v>18</v>
      </c>
      <c r="D53" s="26" t="s">
        <v>99</v>
      </c>
      <c r="E53" s="27" t="s">
        <v>97</v>
      </c>
      <c r="F53" s="24">
        <v>1</v>
      </c>
      <c r="G53" s="28">
        <v>0</v>
      </c>
      <c r="H53" s="28">
        <f t="shared" si="0"/>
        <v>0</v>
      </c>
      <c r="I53" s="36" t="str">
        <f t="shared" si="1"/>
        <v>Roche Diagnostics</v>
      </c>
      <c r="J53" s="33" t="str">
        <f t="shared" si="2"/>
        <v>04834925001</v>
      </c>
    </row>
    <row r="54" spans="1:10" s="14" customFormat="1" ht="25.5" x14ac:dyDescent="0.2">
      <c r="A54" s="21">
        <v>45</v>
      </c>
      <c r="B54" s="20" t="s">
        <v>100</v>
      </c>
      <c r="C54" s="22" t="s">
        <v>18</v>
      </c>
      <c r="D54" s="21" t="s">
        <v>101</v>
      </c>
      <c r="E54" s="22" t="s">
        <v>97</v>
      </c>
      <c r="F54" s="19">
        <v>1</v>
      </c>
      <c r="G54" s="23">
        <v>0</v>
      </c>
      <c r="H54" s="23">
        <f t="shared" si="0"/>
        <v>0</v>
      </c>
      <c r="I54" s="22" t="str">
        <f t="shared" si="1"/>
        <v>Roche Diagnostics</v>
      </c>
      <c r="J54" s="21" t="str">
        <f t="shared" si="2"/>
        <v>04838084001</v>
      </c>
    </row>
    <row r="55" spans="1:10" s="14" customFormat="1" ht="25.5" x14ac:dyDescent="0.2">
      <c r="A55" s="26">
        <v>46</v>
      </c>
      <c r="B55" s="25" t="s">
        <v>102</v>
      </c>
      <c r="C55" s="27" t="s">
        <v>18</v>
      </c>
      <c r="D55" s="26" t="s">
        <v>103</v>
      </c>
      <c r="E55" s="27" t="s">
        <v>97</v>
      </c>
      <c r="F55" s="24">
        <v>1</v>
      </c>
      <c r="G55" s="28">
        <v>0</v>
      </c>
      <c r="H55" s="28">
        <f t="shared" si="0"/>
        <v>0</v>
      </c>
      <c r="I55" s="36" t="str">
        <f t="shared" si="1"/>
        <v>Roche Diagnostics</v>
      </c>
      <c r="J55" s="33" t="str">
        <f t="shared" si="2"/>
        <v>04838092001</v>
      </c>
    </row>
    <row r="56" spans="1:10" s="14" customFormat="1" ht="25.5" x14ac:dyDescent="0.2">
      <c r="A56" s="21">
        <v>47</v>
      </c>
      <c r="B56" s="20" t="s">
        <v>104</v>
      </c>
      <c r="C56" s="22" t="s">
        <v>18</v>
      </c>
      <c r="D56" s="21" t="s">
        <v>105</v>
      </c>
      <c r="E56" s="22" t="s">
        <v>27</v>
      </c>
      <c r="F56" s="19">
        <v>4</v>
      </c>
      <c r="G56" s="23">
        <v>0</v>
      </c>
      <c r="H56" s="23">
        <f t="shared" si="0"/>
        <v>0</v>
      </c>
      <c r="I56" s="22" t="str">
        <f t="shared" si="1"/>
        <v>Roche Diagnostics</v>
      </c>
      <c r="J56" s="21" t="str">
        <f t="shared" si="2"/>
        <v>04838106001</v>
      </c>
    </row>
    <row r="57" spans="1:10" s="14" customFormat="1" ht="25.5" x14ac:dyDescent="0.2">
      <c r="A57" s="26">
        <v>48</v>
      </c>
      <c r="B57" s="25" t="s">
        <v>106</v>
      </c>
      <c r="C57" s="27" t="s">
        <v>18</v>
      </c>
      <c r="D57" s="26" t="s">
        <v>107</v>
      </c>
      <c r="E57" s="27" t="s">
        <v>108</v>
      </c>
      <c r="F57" s="24">
        <v>2</v>
      </c>
      <c r="G57" s="28">
        <v>0</v>
      </c>
      <c r="H57" s="28">
        <f t="shared" si="0"/>
        <v>0</v>
      </c>
      <c r="I57" s="36" t="str">
        <f t="shared" si="1"/>
        <v>Roche Diagnostics</v>
      </c>
      <c r="J57" s="33" t="str">
        <f t="shared" si="2"/>
        <v>04838149001</v>
      </c>
    </row>
    <row r="58" spans="1:10" s="14" customFormat="1" ht="25.5" x14ac:dyDescent="0.2">
      <c r="A58" s="21">
        <v>49</v>
      </c>
      <c r="B58" s="20" t="s">
        <v>109</v>
      </c>
      <c r="C58" s="22" t="s">
        <v>18</v>
      </c>
      <c r="D58" s="21" t="s">
        <v>110</v>
      </c>
      <c r="E58" s="22" t="s">
        <v>111</v>
      </c>
      <c r="F58" s="19">
        <v>2</v>
      </c>
      <c r="G58" s="23">
        <v>0</v>
      </c>
      <c r="H58" s="23">
        <f t="shared" si="0"/>
        <v>0</v>
      </c>
      <c r="I58" s="22" t="str">
        <f t="shared" si="1"/>
        <v>Roche Diagnostics</v>
      </c>
      <c r="J58" s="21" t="str">
        <f t="shared" si="2"/>
        <v>04838157001</v>
      </c>
    </row>
    <row r="59" spans="1:10" s="14" customFormat="1" ht="25.5" x14ac:dyDescent="0.2">
      <c r="A59" s="26">
        <v>50</v>
      </c>
      <c r="B59" s="25" t="s">
        <v>112</v>
      </c>
      <c r="C59" s="27" t="s">
        <v>18</v>
      </c>
      <c r="D59" s="26" t="s">
        <v>113</v>
      </c>
      <c r="E59" s="27" t="s">
        <v>114</v>
      </c>
      <c r="F59" s="24">
        <v>2</v>
      </c>
      <c r="G59" s="28">
        <v>0</v>
      </c>
      <c r="H59" s="28">
        <f t="shared" si="0"/>
        <v>0</v>
      </c>
      <c r="I59" s="36" t="str">
        <f t="shared" si="1"/>
        <v>Roche Diagnostics</v>
      </c>
      <c r="J59" s="33" t="str">
        <f t="shared" si="2"/>
        <v>04838165001</v>
      </c>
    </row>
    <row r="60" spans="1:10" s="14" customFormat="1" ht="25.5" x14ac:dyDescent="0.2">
      <c r="A60" s="21">
        <v>51</v>
      </c>
      <c r="B60" s="20" t="s">
        <v>115</v>
      </c>
      <c r="C60" s="22" t="s">
        <v>18</v>
      </c>
      <c r="D60" s="21" t="s">
        <v>116</v>
      </c>
      <c r="E60" s="22" t="s">
        <v>117</v>
      </c>
      <c r="F60" s="19">
        <v>2</v>
      </c>
      <c r="G60" s="23">
        <v>0</v>
      </c>
      <c r="H60" s="23">
        <f t="shared" si="0"/>
        <v>0</v>
      </c>
      <c r="I60" s="22" t="str">
        <f t="shared" si="1"/>
        <v>Roche Diagnostics</v>
      </c>
      <c r="J60" s="21" t="str">
        <f t="shared" si="2"/>
        <v>04838181001</v>
      </c>
    </row>
    <row r="61" spans="1:10" s="14" customFormat="1" ht="25.5" x14ac:dyDescent="0.2">
      <c r="A61" s="26">
        <v>52</v>
      </c>
      <c r="B61" s="25" t="s">
        <v>433</v>
      </c>
      <c r="C61" s="27" t="s">
        <v>18</v>
      </c>
      <c r="D61" s="26" t="s">
        <v>333</v>
      </c>
      <c r="E61" s="27" t="s">
        <v>553</v>
      </c>
      <c r="F61" s="24">
        <v>20</v>
      </c>
      <c r="G61" s="28">
        <v>0</v>
      </c>
      <c r="H61" s="28">
        <f t="shared" si="0"/>
        <v>0</v>
      </c>
      <c r="I61" s="36" t="str">
        <f t="shared" si="1"/>
        <v>Roche Diagnostics</v>
      </c>
      <c r="J61" s="33" t="str">
        <f t="shared" si="2"/>
        <v>04880293190</v>
      </c>
    </row>
    <row r="62" spans="1:10" s="14" customFormat="1" ht="25.5" x14ac:dyDescent="0.2">
      <c r="A62" s="21">
        <v>53</v>
      </c>
      <c r="B62" s="20" t="s">
        <v>434</v>
      </c>
      <c r="C62" s="22" t="s">
        <v>18</v>
      </c>
      <c r="D62" s="21" t="s">
        <v>334</v>
      </c>
      <c r="E62" s="22" t="s">
        <v>554</v>
      </c>
      <c r="F62" s="19">
        <v>10</v>
      </c>
      <c r="G62" s="23">
        <v>0</v>
      </c>
      <c r="H62" s="23">
        <f t="shared" si="0"/>
        <v>0</v>
      </c>
      <c r="I62" s="22" t="str">
        <f t="shared" si="1"/>
        <v>Roche Diagnostics</v>
      </c>
      <c r="J62" s="21" t="str">
        <f t="shared" si="2"/>
        <v>04880455190</v>
      </c>
    </row>
    <row r="63" spans="1:10" s="14" customFormat="1" ht="25.5" x14ac:dyDescent="0.2">
      <c r="A63" s="26">
        <v>54</v>
      </c>
      <c r="B63" s="25" t="s">
        <v>435</v>
      </c>
      <c r="C63" s="27" t="s">
        <v>18</v>
      </c>
      <c r="D63" s="26" t="s">
        <v>335</v>
      </c>
      <c r="E63" s="27" t="s">
        <v>554</v>
      </c>
      <c r="F63" s="24">
        <v>10</v>
      </c>
      <c r="G63" s="28">
        <v>0</v>
      </c>
      <c r="H63" s="28">
        <f t="shared" si="0"/>
        <v>0</v>
      </c>
      <c r="I63" s="36" t="str">
        <f t="shared" si="1"/>
        <v>Roche Diagnostics</v>
      </c>
      <c r="J63" s="33" t="str">
        <f t="shared" si="2"/>
        <v>04880480190</v>
      </c>
    </row>
    <row r="64" spans="1:10" s="14" customFormat="1" ht="25.5" x14ac:dyDescent="0.2">
      <c r="A64" s="21">
        <v>55</v>
      </c>
      <c r="B64" s="20" t="s">
        <v>118</v>
      </c>
      <c r="C64" s="22" t="s">
        <v>18</v>
      </c>
      <c r="D64" s="21" t="s">
        <v>119</v>
      </c>
      <c r="E64" s="22" t="s">
        <v>120</v>
      </c>
      <c r="F64" s="19">
        <v>2</v>
      </c>
      <c r="G64" s="23">
        <v>0</v>
      </c>
      <c r="H64" s="23">
        <f t="shared" si="0"/>
        <v>0</v>
      </c>
      <c r="I64" s="22" t="str">
        <f t="shared" si="1"/>
        <v>Roche Diagnostics</v>
      </c>
      <c r="J64" s="21" t="str">
        <f t="shared" si="2"/>
        <v>04887301001</v>
      </c>
    </row>
    <row r="65" spans="1:10" s="14" customFormat="1" ht="25.5" x14ac:dyDescent="0.2">
      <c r="A65" s="26">
        <v>56</v>
      </c>
      <c r="B65" s="25" t="s">
        <v>318</v>
      </c>
      <c r="C65" s="27" t="s">
        <v>18</v>
      </c>
      <c r="D65" s="26">
        <v>4887352001</v>
      </c>
      <c r="E65" s="27" t="s">
        <v>319</v>
      </c>
      <c r="F65" s="24">
        <v>4</v>
      </c>
      <c r="G65" s="28">
        <v>0</v>
      </c>
      <c r="H65" s="28">
        <f t="shared" si="0"/>
        <v>0</v>
      </c>
      <c r="I65" s="36" t="str">
        <f t="shared" si="1"/>
        <v>Roche Diagnostics</v>
      </c>
      <c r="J65" s="33">
        <f t="shared" si="2"/>
        <v>4887352001</v>
      </c>
    </row>
    <row r="66" spans="1:10" s="14" customFormat="1" ht="25.5" x14ac:dyDescent="0.2">
      <c r="A66" s="21">
        <v>57</v>
      </c>
      <c r="B66" s="20" t="s">
        <v>121</v>
      </c>
      <c r="C66" s="22" t="s">
        <v>18</v>
      </c>
      <c r="D66" s="21" t="s">
        <v>122</v>
      </c>
      <c r="E66" s="22" t="s">
        <v>123</v>
      </c>
      <c r="F66" s="19">
        <v>1</v>
      </c>
      <c r="G66" s="23">
        <v>0</v>
      </c>
      <c r="H66" s="23">
        <f t="shared" si="0"/>
        <v>0</v>
      </c>
      <c r="I66" s="22" t="str">
        <f t="shared" si="1"/>
        <v>Roche Diagnostics</v>
      </c>
      <c r="J66" s="21" t="str">
        <f t="shared" si="2"/>
        <v>04897030001</v>
      </c>
    </row>
    <row r="67" spans="1:10" s="14" customFormat="1" ht="25.5" x14ac:dyDescent="0.2">
      <c r="A67" s="26">
        <v>58</v>
      </c>
      <c r="B67" s="25" t="s">
        <v>124</v>
      </c>
      <c r="C67" s="27" t="s">
        <v>18</v>
      </c>
      <c r="D67" s="26" t="s">
        <v>125</v>
      </c>
      <c r="E67" s="27" t="s">
        <v>20</v>
      </c>
      <c r="F67" s="24">
        <v>1</v>
      </c>
      <c r="G67" s="28">
        <v>0</v>
      </c>
      <c r="H67" s="28">
        <f t="shared" si="0"/>
        <v>0</v>
      </c>
      <c r="I67" s="36" t="str">
        <f t="shared" si="1"/>
        <v>Roche Diagnostics</v>
      </c>
      <c r="J67" s="33" t="str">
        <f t="shared" si="2"/>
        <v>04899881200</v>
      </c>
    </row>
    <row r="68" spans="1:10" s="14" customFormat="1" ht="25.5" x14ac:dyDescent="0.2">
      <c r="A68" s="21">
        <v>59</v>
      </c>
      <c r="B68" s="20" t="s">
        <v>436</v>
      </c>
      <c r="C68" s="22" t="s">
        <v>18</v>
      </c>
      <c r="D68" s="21" t="s">
        <v>126</v>
      </c>
      <c r="E68" s="22" t="s">
        <v>555</v>
      </c>
      <c r="F68" s="19">
        <v>2</v>
      </c>
      <c r="G68" s="23">
        <v>0</v>
      </c>
      <c r="H68" s="23">
        <f t="shared" si="0"/>
        <v>0</v>
      </c>
      <c r="I68" s="22" t="str">
        <f t="shared" si="1"/>
        <v>Roche Diagnostics</v>
      </c>
      <c r="J68" s="21" t="str">
        <f t="shared" si="2"/>
        <v>04917049190</v>
      </c>
    </row>
    <row r="69" spans="1:10" s="14" customFormat="1" ht="25.5" x14ac:dyDescent="0.2">
      <c r="A69" s="26">
        <v>60</v>
      </c>
      <c r="B69" s="25" t="s">
        <v>437</v>
      </c>
      <c r="C69" s="27" t="s">
        <v>18</v>
      </c>
      <c r="D69" s="26" t="s">
        <v>336</v>
      </c>
      <c r="E69" s="27" t="s">
        <v>546</v>
      </c>
      <c r="F69" s="24">
        <v>1</v>
      </c>
      <c r="G69" s="28">
        <v>0</v>
      </c>
      <c r="H69" s="28">
        <f t="shared" si="0"/>
        <v>0</v>
      </c>
      <c r="I69" s="36" t="str">
        <f t="shared" si="1"/>
        <v>Roche Diagnostics</v>
      </c>
      <c r="J69" s="33" t="str">
        <f t="shared" si="2"/>
        <v>04975901191</v>
      </c>
    </row>
    <row r="70" spans="1:10" s="14" customFormat="1" ht="25.5" x14ac:dyDescent="0.2">
      <c r="A70" s="21">
        <v>61</v>
      </c>
      <c r="B70" s="20" t="s">
        <v>438</v>
      </c>
      <c r="C70" s="22" t="s">
        <v>18</v>
      </c>
      <c r="D70" s="21" t="s">
        <v>128</v>
      </c>
      <c r="E70" s="22" t="s">
        <v>555</v>
      </c>
      <c r="F70" s="19">
        <v>4</v>
      </c>
      <c r="G70" s="23">
        <v>0</v>
      </c>
      <c r="H70" s="23">
        <f t="shared" si="0"/>
        <v>0</v>
      </c>
      <c r="I70" s="22" t="str">
        <f t="shared" si="1"/>
        <v>Roche Diagnostics</v>
      </c>
      <c r="J70" s="21" t="str">
        <f t="shared" si="2"/>
        <v>05042666191</v>
      </c>
    </row>
    <row r="71" spans="1:10" s="14" customFormat="1" ht="25.5" x14ac:dyDescent="0.2">
      <c r="A71" s="26">
        <v>62</v>
      </c>
      <c r="B71" s="25" t="s">
        <v>129</v>
      </c>
      <c r="C71" s="27" t="s">
        <v>18</v>
      </c>
      <c r="D71" s="26" t="s">
        <v>130</v>
      </c>
      <c r="E71" s="27" t="s">
        <v>131</v>
      </c>
      <c r="F71" s="24">
        <v>2</v>
      </c>
      <c r="G71" s="28">
        <v>0</v>
      </c>
      <c r="H71" s="28">
        <f t="shared" si="0"/>
        <v>0</v>
      </c>
      <c r="I71" s="36" t="str">
        <f t="shared" si="1"/>
        <v>Roche Diagnostics</v>
      </c>
      <c r="J71" s="33" t="str">
        <f t="shared" si="2"/>
        <v>05061504190</v>
      </c>
    </row>
    <row r="72" spans="1:10" s="14" customFormat="1" ht="25.5" x14ac:dyDescent="0.2">
      <c r="A72" s="21">
        <v>63</v>
      </c>
      <c r="B72" s="20" t="s">
        <v>439</v>
      </c>
      <c r="C72" s="22" t="s">
        <v>18</v>
      </c>
      <c r="D72" s="21" t="s">
        <v>136</v>
      </c>
      <c r="E72" s="22" t="s">
        <v>555</v>
      </c>
      <c r="F72" s="19">
        <v>2</v>
      </c>
      <c r="G72" s="23">
        <v>0</v>
      </c>
      <c r="H72" s="23">
        <f t="shared" si="0"/>
        <v>0</v>
      </c>
      <c r="I72" s="22" t="str">
        <f t="shared" si="1"/>
        <v>Roche Diagnostics</v>
      </c>
      <c r="J72" s="21" t="str">
        <f t="shared" si="2"/>
        <v>05095107190</v>
      </c>
    </row>
    <row r="73" spans="1:10" s="14" customFormat="1" ht="25.5" x14ac:dyDescent="0.2">
      <c r="A73" s="26">
        <v>64</v>
      </c>
      <c r="B73" s="25" t="s">
        <v>440</v>
      </c>
      <c r="C73" s="27" t="s">
        <v>18</v>
      </c>
      <c r="D73" s="26" t="s">
        <v>137</v>
      </c>
      <c r="E73" s="27" t="s">
        <v>555</v>
      </c>
      <c r="F73" s="24">
        <v>2</v>
      </c>
      <c r="G73" s="28">
        <v>0</v>
      </c>
      <c r="H73" s="28">
        <f t="shared" si="0"/>
        <v>0</v>
      </c>
      <c r="I73" s="36" t="str">
        <f t="shared" si="1"/>
        <v>Roche Diagnostics</v>
      </c>
      <c r="J73" s="33" t="str">
        <f t="shared" si="2"/>
        <v>05109469190</v>
      </c>
    </row>
    <row r="74" spans="1:10" s="14" customFormat="1" ht="25.5" x14ac:dyDescent="0.2">
      <c r="A74" s="21">
        <v>65</v>
      </c>
      <c r="B74" s="20" t="s">
        <v>441</v>
      </c>
      <c r="C74" s="22" t="s">
        <v>18</v>
      </c>
      <c r="D74" s="21" t="s">
        <v>337</v>
      </c>
      <c r="E74" s="22" t="s">
        <v>556</v>
      </c>
      <c r="F74" s="19">
        <v>2</v>
      </c>
      <c r="G74" s="23">
        <v>0</v>
      </c>
      <c r="H74" s="23">
        <f t="shared" ref="H74:H137" si="3">F74*G74</f>
        <v>0</v>
      </c>
      <c r="I74" s="22" t="str">
        <f t="shared" ref="I74:I137" si="4">C74</f>
        <v>Roche Diagnostics</v>
      </c>
      <c r="J74" s="21" t="str">
        <f t="shared" ref="J74:J137" si="5">D74</f>
        <v>05117003190</v>
      </c>
    </row>
    <row r="75" spans="1:10" s="14" customFormat="1" ht="25.5" x14ac:dyDescent="0.2">
      <c r="A75" s="26">
        <v>66</v>
      </c>
      <c r="B75" s="25" t="s">
        <v>442</v>
      </c>
      <c r="C75" s="27" t="s">
        <v>18</v>
      </c>
      <c r="D75" s="26" t="s">
        <v>338</v>
      </c>
      <c r="E75" s="27" t="s">
        <v>556</v>
      </c>
      <c r="F75" s="24">
        <v>2</v>
      </c>
      <c r="G75" s="28">
        <v>0</v>
      </c>
      <c r="H75" s="28">
        <f t="shared" si="3"/>
        <v>0</v>
      </c>
      <c r="I75" s="36" t="str">
        <f t="shared" si="4"/>
        <v>Roche Diagnostics</v>
      </c>
      <c r="J75" s="33" t="str">
        <f t="shared" si="5"/>
        <v>05117216190</v>
      </c>
    </row>
    <row r="76" spans="1:10" s="14" customFormat="1" ht="25.5" x14ac:dyDescent="0.2">
      <c r="A76" s="21">
        <v>67</v>
      </c>
      <c r="B76" s="20" t="s">
        <v>138</v>
      </c>
      <c r="C76" s="22" t="s">
        <v>18</v>
      </c>
      <c r="D76" s="21" t="s">
        <v>139</v>
      </c>
      <c r="E76" s="22" t="s">
        <v>85</v>
      </c>
      <c r="F76" s="19">
        <v>2</v>
      </c>
      <c r="G76" s="23">
        <v>0</v>
      </c>
      <c r="H76" s="23">
        <f t="shared" si="3"/>
        <v>0</v>
      </c>
      <c r="I76" s="22" t="str">
        <f t="shared" si="4"/>
        <v>Roche Diagnostics</v>
      </c>
      <c r="J76" s="21" t="str">
        <f t="shared" si="5"/>
        <v>05192943190</v>
      </c>
    </row>
    <row r="77" spans="1:10" s="14" customFormat="1" ht="25.5" x14ac:dyDescent="0.2">
      <c r="A77" s="26">
        <v>68</v>
      </c>
      <c r="B77" s="25" t="s">
        <v>443</v>
      </c>
      <c r="C77" s="27" t="s">
        <v>18</v>
      </c>
      <c r="D77" s="26" t="s">
        <v>140</v>
      </c>
      <c r="E77" s="27" t="s">
        <v>546</v>
      </c>
      <c r="F77" s="24">
        <v>2</v>
      </c>
      <c r="G77" s="28">
        <v>0</v>
      </c>
      <c r="H77" s="28">
        <f t="shared" si="3"/>
        <v>0</v>
      </c>
      <c r="I77" s="36" t="str">
        <f t="shared" si="4"/>
        <v>Roche Diagnostics</v>
      </c>
      <c r="J77" s="33" t="str">
        <f t="shared" si="5"/>
        <v>05202230190</v>
      </c>
    </row>
    <row r="78" spans="1:10" s="14" customFormat="1" ht="25.5" x14ac:dyDescent="0.2">
      <c r="A78" s="21">
        <v>69</v>
      </c>
      <c r="B78" s="20" t="s">
        <v>141</v>
      </c>
      <c r="C78" s="22" t="s">
        <v>18</v>
      </c>
      <c r="D78" s="21" t="s">
        <v>142</v>
      </c>
      <c r="E78" s="22" t="s">
        <v>143</v>
      </c>
      <c r="F78" s="19">
        <v>2</v>
      </c>
      <c r="G78" s="23">
        <v>0</v>
      </c>
      <c r="H78" s="23">
        <f t="shared" si="3"/>
        <v>0</v>
      </c>
      <c r="I78" s="22" t="str">
        <f t="shared" si="4"/>
        <v>Roche Diagnostics</v>
      </c>
      <c r="J78" s="21" t="str">
        <f t="shared" si="5"/>
        <v>05269806001</v>
      </c>
    </row>
    <row r="79" spans="1:10" s="14" customFormat="1" ht="25.5" x14ac:dyDescent="0.2">
      <c r="A79" s="26">
        <v>70</v>
      </c>
      <c r="B79" s="25" t="s">
        <v>444</v>
      </c>
      <c r="C79" s="27" t="s">
        <v>18</v>
      </c>
      <c r="D79" s="26" t="s">
        <v>144</v>
      </c>
      <c r="E79" s="27" t="s">
        <v>557</v>
      </c>
      <c r="F79" s="24">
        <v>3</v>
      </c>
      <c r="G79" s="28">
        <v>0</v>
      </c>
      <c r="H79" s="28">
        <f t="shared" si="3"/>
        <v>0</v>
      </c>
      <c r="I79" s="36" t="str">
        <f t="shared" si="4"/>
        <v>Roche Diagnostics</v>
      </c>
      <c r="J79" s="33" t="str">
        <f t="shared" si="5"/>
        <v>05341787190</v>
      </c>
    </row>
    <row r="80" spans="1:10" s="14" customFormat="1" ht="25.5" x14ac:dyDescent="0.2">
      <c r="A80" s="21">
        <v>71</v>
      </c>
      <c r="B80" s="20" t="s">
        <v>145</v>
      </c>
      <c r="C80" s="22" t="s">
        <v>18</v>
      </c>
      <c r="D80" s="21" t="s">
        <v>146</v>
      </c>
      <c r="E80" s="22" t="s">
        <v>97</v>
      </c>
      <c r="F80" s="19">
        <v>1</v>
      </c>
      <c r="G80" s="23">
        <v>0</v>
      </c>
      <c r="H80" s="23">
        <f t="shared" si="3"/>
        <v>0</v>
      </c>
      <c r="I80" s="22" t="str">
        <f t="shared" si="4"/>
        <v>Roche Diagnostics</v>
      </c>
      <c r="J80" s="21" t="str">
        <f t="shared" si="5"/>
        <v>05344620001</v>
      </c>
    </row>
    <row r="81" spans="1:10" s="14" customFormat="1" ht="25.5" x14ac:dyDescent="0.2">
      <c r="A81" s="26">
        <v>72</v>
      </c>
      <c r="B81" s="25" t="s">
        <v>147</v>
      </c>
      <c r="C81" s="27" t="s">
        <v>18</v>
      </c>
      <c r="D81" s="26" t="s">
        <v>148</v>
      </c>
      <c r="E81" s="27" t="s">
        <v>68</v>
      </c>
      <c r="F81" s="24">
        <v>2</v>
      </c>
      <c r="G81" s="28">
        <v>0</v>
      </c>
      <c r="H81" s="28">
        <f t="shared" si="3"/>
        <v>0</v>
      </c>
      <c r="I81" s="36" t="str">
        <f t="shared" si="4"/>
        <v>Roche Diagnostics</v>
      </c>
      <c r="J81" s="33" t="str">
        <f t="shared" si="5"/>
        <v>05401461190</v>
      </c>
    </row>
    <row r="82" spans="1:10" s="14" customFormat="1" ht="25.5" x14ac:dyDescent="0.2">
      <c r="A82" s="21">
        <v>73</v>
      </c>
      <c r="B82" s="20" t="s">
        <v>149</v>
      </c>
      <c r="C82" s="22" t="s">
        <v>18</v>
      </c>
      <c r="D82" s="21" t="s">
        <v>150</v>
      </c>
      <c r="E82" s="22" t="s">
        <v>68</v>
      </c>
      <c r="F82" s="19">
        <v>2</v>
      </c>
      <c r="G82" s="23">
        <v>0</v>
      </c>
      <c r="H82" s="23">
        <f t="shared" si="3"/>
        <v>0</v>
      </c>
      <c r="I82" s="22" t="str">
        <f t="shared" si="4"/>
        <v>Roche Diagnostics</v>
      </c>
      <c r="J82" s="21" t="str">
        <f t="shared" si="5"/>
        <v>05401470190</v>
      </c>
    </row>
    <row r="83" spans="1:10" s="14" customFormat="1" ht="25.5" x14ac:dyDescent="0.2">
      <c r="A83" s="26">
        <v>74</v>
      </c>
      <c r="B83" s="25" t="s">
        <v>151</v>
      </c>
      <c r="C83" s="27" t="s">
        <v>18</v>
      </c>
      <c r="D83" s="26" t="s">
        <v>152</v>
      </c>
      <c r="E83" s="27" t="s">
        <v>153</v>
      </c>
      <c r="F83" s="24">
        <v>1</v>
      </c>
      <c r="G83" s="28">
        <v>0</v>
      </c>
      <c r="H83" s="28">
        <f t="shared" si="3"/>
        <v>0</v>
      </c>
      <c r="I83" s="36" t="str">
        <f t="shared" si="4"/>
        <v>Roche Diagnostics</v>
      </c>
      <c r="J83" s="33" t="str">
        <f t="shared" si="5"/>
        <v>05401500190</v>
      </c>
    </row>
    <row r="84" spans="1:10" s="14" customFormat="1" ht="25.5" x14ac:dyDescent="0.2">
      <c r="A84" s="21">
        <v>75</v>
      </c>
      <c r="B84" s="20" t="s">
        <v>154</v>
      </c>
      <c r="C84" s="22" t="s">
        <v>18</v>
      </c>
      <c r="D84" s="21" t="s">
        <v>155</v>
      </c>
      <c r="E84" s="22" t="s">
        <v>153</v>
      </c>
      <c r="F84" s="19">
        <v>1</v>
      </c>
      <c r="G84" s="23">
        <v>0</v>
      </c>
      <c r="H84" s="23">
        <f t="shared" si="3"/>
        <v>0</v>
      </c>
      <c r="I84" s="22" t="str">
        <f t="shared" si="4"/>
        <v>Roche Diagnostics</v>
      </c>
      <c r="J84" s="21" t="str">
        <f t="shared" si="5"/>
        <v>05401593190</v>
      </c>
    </row>
    <row r="85" spans="1:10" s="14" customFormat="1" ht="25.5" x14ac:dyDescent="0.2">
      <c r="A85" s="26">
        <v>76</v>
      </c>
      <c r="B85" s="25" t="s">
        <v>156</v>
      </c>
      <c r="C85" s="27" t="s">
        <v>18</v>
      </c>
      <c r="D85" s="26" t="s">
        <v>157</v>
      </c>
      <c r="E85" s="27" t="s">
        <v>37</v>
      </c>
      <c r="F85" s="24">
        <v>2</v>
      </c>
      <c r="G85" s="28">
        <v>0</v>
      </c>
      <c r="H85" s="28">
        <f t="shared" si="3"/>
        <v>0</v>
      </c>
      <c r="I85" s="36" t="str">
        <f t="shared" si="4"/>
        <v>Roche Diagnostics</v>
      </c>
      <c r="J85" s="33" t="str">
        <f t="shared" si="5"/>
        <v>05401607190</v>
      </c>
    </row>
    <row r="86" spans="1:10" s="14" customFormat="1" ht="25.5" x14ac:dyDescent="0.2">
      <c r="A86" s="21">
        <v>77</v>
      </c>
      <c r="B86" s="20" t="s">
        <v>158</v>
      </c>
      <c r="C86" s="22" t="s">
        <v>18</v>
      </c>
      <c r="D86" s="21" t="s">
        <v>159</v>
      </c>
      <c r="E86" s="22" t="s">
        <v>37</v>
      </c>
      <c r="F86" s="19">
        <v>2</v>
      </c>
      <c r="G86" s="23">
        <v>0</v>
      </c>
      <c r="H86" s="23">
        <f t="shared" si="3"/>
        <v>0</v>
      </c>
      <c r="I86" s="22" t="str">
        <f t="shared" si="4"/>
        <v>Roche Diagnostics</v>
      </c>
      <c r="J86" s="21" t="str">
        <f t="shared" si="5"/>
        <v>05401658190</v>
      </c>
    </row>
    <row r="87" spans="1:10" s="14" customFormat="1" ht="25.5" x14ac:dyDescent="0.2">
      <c r="A87" s="26">
        <v>78</v>
      </c>
      <c r="B87" s="25" t="s">
        <v>160</v>
      </c>
      <c r="C87" s="27" t="s">
        <v>18</v>
      </c>
      <c r="D87" s="26" t="s">
        <v>161</v>
      </c>
      <c r="E87" s="27" t="s">
        <v>37</v>
      </c>
      <c r="F87" s="24">
        <v>1</v>
      </c>
      <c r="G87" s="28">
        <v>0</v>
      </c>
      <c r="H87" s="28">
        <f t="shared" si="3"/>
        <v>0</v>
      </c>
      <c r="I87" s="36" t="str">
        <f t="shared" si="4"/>
        <v>Roche Diagnostics</v>
      </c>
      <c r="J87" s="33" t="str">
        <f t="shared" si="5"/>
        <v>05401674190</v>
      </c>
    </row>
    <row r="88" spans="1:10" s="14" customFormat="1" ht="25.5" x14ac:dyDescent="0.2">
      <c r="A88" s="21">
        <v>79</v>
      </c>
      <c r="B88" s="20" t="s">
        <v>304</v>
      </c>
      <c r="C88" s="22" t="s">
        <v>18</v>
      </c>
      <c r="D88" s="21" t="s">
        <v>305</v>
      </c>
      <c r="E88" s="22" t="s">
        <v>306</v>
      </c>
      <c r="F88" s="19">
        <v>2</v>
      </c>
      <c r="G88" s="23">
        <v>0</v>
      </c>
      <c r="H88" s="23">
        <f t="shared" si="3"/>
        <v>0</v>
      </c>
      <c r="I88" s="22" t="str">
        <f t="shared" si="4"/>
        <v>Roche Diagnostics</v>
      </c>
      <c r="J88" s="21" t="str">
        <f t="shared" si="5"/>
        <v>05401780190</v>
      </c>
    </row>
    <row r="89" spans="1:10" s="14" customFormat="1" ht="25.5" x14ac:dyDescent="0.2">
      <c r="A89" s="26">
        <v>80</v>
      </c>
      <c r="B89" s="25" t="s">
        <v>162</v>
      </c>
      <c r="C89" s="27" t="s">
        <v>18</v>
      </c>
      <c r="D89" s="26" t="s">
        <v>163</v>
      </c>
      <c r="E89" s="27" t="s">
        <v>164</v>
      </c>
      <c r="F89" s="24">
        <v>1</v>
      </c>
      <c r="G89" s="28">
        <v>0</v>
      </c>
      <c r="H89" s="28">
        <f t="shared" si="3"/>
        <v>0</v>
      </c>
      <c r="I89" s="36" t="str">
        <f t="shared" si="4"/>
        <v>Roche Diagnostics</v>
      </c>
      <c r="J89" s="33" t="str">
        <f t="shared" si="5"/>
        <v>05589134190</v>
      </c>
    </row>
    <row r="90" spans="1:10" s="14" customFormat="1" ht="25.5" x14ac:dyDescent="0.2">
      <c r="A90" s="21">
        <v>81</v>
      </c>
      <c r="B90" s="20" t="s">
        <v>445</v>
      </c>
      <c r="C90" s="22" t="s">
        <v>18</v>
      </c>
      <c r="D90" s="21" t="s">
        <v>165</v>
      </c>
      <c r="E90" s="22" t="s">
        <v>546</v>
      </c>
      <c r="F90" s="19">
        <v>2</v>
      </c>
      <c r="G90" s="23">
        <v>0</v>
      </c>
      <c r="H90" s="23">
        <f t="shared" si="3"/>
        <v>0</v>
      </c>
      <c r="I90" s="22" t="str">
        <f t="shared" si="4"/>
        <v>Roche Diagnostics</v>
      </c>
      <c r="J90" s="21" t="str">
        <f t="shared" si="5"/>
        <v>05608554190</v>
      </c>
    </row>
    <row r="91" spans="1:10" s="14" customFormat="1" ht="25.5" x14ac:dyDescent="0.2">
      <c r="A91" s="26">
        <v>82</v>
      </c>
      <c r="B91" s="25" t="s">
        <v>446</v>
      </c>
      <c r="C91" s="27" t="s">
        <v>18</v>
      </c>
      <c r="D91" s="26" t="s">
        <v>167</v>
      </c>
      <c r="E91" s="27" t="s">
        <v>547</v>
      </c>
      <c r="F91" s="24">
        <v>3</v>
      </c>
      <c r="G91" s="28">
        <v>0</v>
      </c>
      <c r="H91" s="28">
        <f t="shared" si="3"/>
        <v>0</v>
      </c>
      <c r="I91" s="36" t="str">
        <f t="shared" si="4"/>
        <v>Roche Diagnostics</v>
      </c>
      <c r="J91" s="33" t="str">
        <f t="shared" si="5"/>
        <v>05618860190</v>
      </c>
    </row>
    <row r="92" spans="1:10" s="14" customFormat="1" ht="25.5" x14ac:dyDescent="0.2">
      <c r="A92" s="21">
        <v>83</v>
      </c>
      <c r="B92" s="20" t="s">
        <v>447</v>
      </c>
      <c r="C92" s="22" t="s">
        <v>18</v>
      </c>
      <c r="D92" s="21" t="s">
        <v>339</v>
      </c>
      <c r="E92" s="22" t="s">
        <v>558</v>
      </c>
      <c r="F92" s="19">
        <v>10</v>
      </c>
      <c r="G92" s="23">
        <v>0</v>
      </c>
      <c r="H92" s="23">
        <f t="shared" si="3"/>
        <v>0</v>
      </c>
      <c r="I92" s="22" t="str">
        <f t="shared" si="4"/>
        <v>Roche Diagnostics</v>
      </c>
      <c r="J92" s="21" t="str">
        <f t="shared" si="5"/>
        <v>05694302001</v>
      </c>
    </row>
    <row r="93" spans="1:10" s="14" customFormat="1" ht="25.5" x14ac:dyDescent="0.2">
      <c r="A93" s="26">
        <v>84</v>
      </c>
      <c r="B93" s="25" t="s">
        <v>168</v>
      </c>
      <c r="C93" s="27" t="s">
        <v>18</v>
      </c>
      <c r="D93" s="26" t="s">
        <v>169</v>
      </c>
      <c r="E93" s="27" t="s">
        <v>34</v>
      </c>
      <c r="F93" s="24">
        <v>1</v>
      </c>
      <c r="G93" s="28">
        <v>0</v>
      </c>
      <c r="H93" s="28">
        <f t="shared" si="3"/>
        <v>0</v>
      </c>
      <c r="I93" s="36" t="str">
        <f t="shared" si="4"/>
        <v>Roche Diagnostics</v>
      </c>
      <c r="J93" s="33" t="str">
        <f t="shared" si="5"/>
        <v>05795648190</v>
      </c>
    </row>
    <row r="94" spans="1:10" s="14" customFormat="1" ht="25.5" x14ac:dyDescent="0.2">
      <c r="A94" s="21">
        <v>85</v>
      </c>
      <c r="B94" s="20" t="s">
        <v>170</v>
      </c>
      <c r="C94" s="22" t="s">
        <v>18</v>
      </c>
      <c r="D94" s="21" t="s">
        <v>171</v>
      </c>
      <c r="E94" s="22" t="s">
        <v>37</v>
      </c>
      <c r="F94" s="19">
        <v>4</v>
      </c>
      <c r="G94" s="23">
        <v>0</v>
      </c>
      <c r="H94" s="23">
        <f t="shared" si="3"/>
        <v>0</v>
      </c>
      <c r="I94" s="22" t="str">
        <f t="shared" si="4"/>
        <v>Roche Diagnostics</v>
      </c>
      <c r="J94" s="21" t="str">
        <f t="shared" si="5"/>
        <v>06368590190</v>
      </c>
    </row>
    <row r="95" spans="1:10" s="14" customFormat="1" ht="25.5" x14ac:dyDescent="0.2">
      <c r="A95" s="26">
        <v>86</v>
      </c>
      <c r="B95" s="25" t="s">
        <v>172</v>
      </c>
      <c r="C95" s="27" t="s">
        <v>18</v>
      </c>
      <c r="D95" s="26" t="s">
        <v>173</v>
      </c>
      <c r="E95" s="27" t="s">
        <v>20</v>
      </c>
      <c r="F95" s="24">
        <v>1</v>
      </c>
      <c r="G95" s="28">
        <v>0</v>
      </c>
      <c r="H95" s="28">
        <f t="shared" si="3"/>
        <v>0</v>
      </c>
      <c r="I95" s="36" t="str">
        <f t="shared" si="4"/>
        <v>Roche Diagnostics</v>
      </c>
      <c r="J95" s="33" t="str">
        <f t="shared" si="5"/>
        <v>06368603190</v>
      </c>
    </row>
    <row r="96" spans="1:10" s="14" customFormat="1" ht="25.5" x14ac:dyDescent="0.2">
      <c r="A96" s="21">
        <v>87</v>
      </c>
      <c r="B96" s="20" t="s">
        <v>174</v>
      </c>
      <c r="C96" s="22" t="s">
        <v>18</v>
      </c>
      <c r="D96" s="21" t="s">
        <v>175</v>
      </c>
      <c r="E96" s="22" t="s">
        <v>37</v>
      </c>
      <c r="F96" s="19">
        <v>2</v>
      </c>
      <c r="G96" s="23">
        <v>0</v>
      </c>
      <c r="H96" s="23">
        <f t="shared" si="3"/>
        <v>0</v>
      </c>
      <c r="I96" s="22" t="str">
        <f t="shared" si="4"/>
        <v>Roche Diagnostics</v>
      </c>
      <c r="J96" s="21" t="str">
        <f t="shared" si="5"/>
        <v>06368697190</v>
      </c>
    </row>
    <row r="97" spans="1:10" s="14" customFormat="1" ht="25.5" x14ac:dyDescent="0.2">
      <c r="A97" s="26">
        <v>88</v>
      </c>
      <c r="B97" s="25" t="s">
        <v>176</v>
      </c>
      <c r="C97" s="27" t="s">
        <v>18</v>
      </c>
      <c r="D97" s="26" t="s">
        <v>177</v>
      </c>
      <c r="E97" s="27" t="s">
        <v>178</v>
      </c>
      <c r="F97" s="24">
        <v>2</v>
      </c>
      <c r="G97" s="28">
        <v>0</v>
      </c>
      <c r="H97" s="28">
        <f t="shared" si="3"/>
        <v>0</v>
      </c>
      <c r="I97" s="36" t="str">
        <f t="shared" si="4"/>
        <v>Roche Diagnostics</v>
      </c>
      <c r="J97" s="33" t="str">
        <f t="shared" si="5"/>
        <v>06402712001</v>
      </c>
    </row>
    <row r="98" spans="1:10" s="14" customFormat="1" ht="25.5" x14ac:dyDescent="0.2">
      <c r="A98" s="21">
        <v>89</v>
      </c>
      <c r="B98" s="20" t="s">
        <v>179</v>
      </c>
      <c r="C98" s="22" t="s">
        <v>18</v>
      </c>
      <c r="D98" s="21" t="s">
        <v>180</v>
      </c>
      <c r="E98" s="22" t="s">
        <v>27</v>
      </c>
      <c r="F98" s="19">
        <v>1</v>
      </c>
      <c r="G98" s="23">
        <v>0</v>
      </c>
      <c r="H98" s="23">
        <f t="shared" si="3"/>
        <v>0</v>
      </c>
      <c r="I98" s="22" t="str">
        <f t="shared" si="4"/>
        <v>Roche Diagnostics</v>
      </c>
      <c r="J98" s="21" t="str">
        <f t="shared" si="5"/>
        <v>06445900190</v>
      </c>
    </row>
    <row r="99" spans="1:10" s="14" customFormat="1" ht="25.5" x14ac:dyDescent="0.2">
      <c r="A99" s="26">
        <v>90</v>
      </c>
      <c r="B99" s="25" t="s">
        <v>448</v>
      </c>
      <c r="C99" s="27" t="s">
        <v>18</v>
      </c>
      <c r="D99" s="26" t="s">
        <v>181</v>
      </c>
      <c r="E99" s="27" t="s">
        <v>559</v>
      </c>
      <c r="F99" s="24">
        <v>2</v>
      </c>
      <c r="G99" s="28">
        <v>0</v>
      </c>
      <c r="H99" s="28">
        <f t="shared" si="3"/>
        <v>0</v>
      </c>
      <c r="I99" s="36" t="str">
        <f t="shared" si="4"/>
        <v>Roche Diagnostics</v>
      </c>
      <c r="J99" s="33" t="str">
        <f t="shared" si="5"/>
        <v>06472931190</v>
      </c>
    </row>
    <row r="100" spans="1:10" s="14" customFormat="1" ht="25.5" x14ac:dyDescent="0.2">
      <c r="A100" s="21">
        <v>91</v>
      </c>
      <c r="B100" s="20" t="s">
        <v>182</v>
      </c>
      <c r="C100" s="22" t="s">
        <v>18</v>
      </c>
      <c r="D100" s="21" t="s">
        <v>183</v>
      </c>
      <c r="E100" s="22" t="s">
        <v>184</v>
      </c>
      <c r="F100" s="19">
        <v>1</v>
      </c>
      <c r="G100" s="23">
        <v>0</v>
      </c>
      <c r="H100" s="23">
        <f t="shared" si="3"/>
        <v>0</v>
      </c>
      <c r="I100" s="22" t="str">
        <f t="shared" si="4"/>
        <v>Roche Diagnostics</v>
      </c>
      <c r="J100" s="21" t="str">
        <f t="shared" si="5"/>
        <v>06521908001</v>
      </c>
    </row>
    <row r="101" spans="1:10" s="14" customFormat="1" ht="25.5" x14ac:dyDescent="0.2">
      <c r="A101" s="26">
        <v>92</v>
      </c>
      <c r="B101" s="25" t="s">
        <v>185</v>
      </c>
      <c r="C101" s="27" t="s">
        <v>18</v>
      </c>
      <c r="D101" s="26" t="s">
        <v>186</v>
      </c>
      <c r="E101" s="27" t="s">
        <v>42</v>
      </c>
      <c r="F101" s="24">
        <v>2</v>
      </c>
      <c r="G101" s="28">
        <v>0</v>
      </c>
      <c r="H101" s="28">
        <f t="shared" si="3"/>
        <v>0</v>
      </c>
      <c r="I101" s="36" t="str">
        <f t="shared" si="4"/>
        <v>Roche Diagnostics</v>
      </c>
      <c r="J101" s="33" t="str">
        <f t="shared" si="5"/>
        <v>06656021190</v>
      </c>
    </row>
    <row r="102" spans="1:10" s="14" customFormat="1" ht="25.5" x14ac:dyDescent="0.2">
      <c r="A102" s="21">
        <v>93</v>
      </c>
      <c r="B102" s="20" t="s">
        <v>449</v>
      </c>
      <c r="C102" s="22" t="s">
        <v>18</v>
      </c>
      <c r="D102" s="21" t="s">
        <v>187</v>
      </c>
      <c r="E102" s="22" t="s">
        <v>546</v>
      </c>
      <c r="F102" s="19">
        <v>2</v>
      </c>
      <c r="G102" s="23">
        <v>0</v>
      </c>
      <c r="H102" s="23">
        <f t="shared" si="3"/>
        <v>0</v>
      </c>
      <c r="I102" s="22" t="str">
        <f t="shared" si="4"/>
        <v>Roche Diagnostics</v>
      </c>
      <c r="J102" s="21" t="str">
        <f t="shared" si="5"/>
        <v>06656048190</v>
      </c>
    </row>
    <row r="103" spans="1:10" s="14" customFormat="1" ht="25.5" x14ac:dyDescent="0.2">
      <c r="A103" s="26">
        <v>94</v>
      </c>
      <c r="B103" s="25" t="s">
        <v>188</v>
      </c>
      <c r="C103" s="27" t="s">
        <v>18</v>
      </c>
      <c r="D103" s="26" t="s">
        <v>189</v>
      </c>
      <c r="E103" s="27" t="s">
        <v>37</v>
      </c>
      <c r="F103" s="24">
        <v>2</v>
      </c>
      <c r="G103" s="28">
        <v>0</v>
      </c>
      <c r="H103" s="28">
        <f t="shared" si="3"/>
        <v>0</v>
      </c>
      <c r="I103" s="36" t="str">
        <f t="shared" si="4"/>
        <v>Roche Diagnostics</v>
      </c>
      <c r="J103" s="33" t="str">
        <f t="shared" si="5"/>
        <v>06687733190</v>
      </c>
    </row>
    <row r="104" spans="1:10" s="14" customFormat="1" ht="25.5" x14ac:dyDescent="0.2">
      <c r="A104" s="21">
        <v>95</v>
      </c>
      <c r="B104" s="20" t="s">
        <v>190</v>
      </c>
      <c r="C104" s="22" t="s">
        <v>18</v>
      </c>
      <c r="D104" s="21" t="s">
        <v>191</v>
      </c>
      <c r="E104" s="22" t="s">
        <v>546</v>
      </c>
      <c r="F104" s="19">
        <v>2</v>
      </c>
      <c r="G104" s="23">
        <v>0</v>
      </c>
      <c r="H104" s="23">
        <f t="shared" si="3"/>
        <v>0</v>
      </c>
      <c r="I104" s="22" t="str">
        <f t="shared" si="4"/>
        <v>Roche Diagnostics</v>
      </c>
      <c r="J104" s="21" t="str">
        <f t="shared" si="5"/>
        <v>06687750190</v>
      </c>
    </row>
    <row r="105" spans="1:10" s="14" customFormat="1" ht="25.5" x14ac:dyDescent="0.2">
      <c r="A105" s="26">
        <v>96</v>
      </c>
      <c r="B105" s="25" t="s">
        <v>192</v>
      </c>
      <c r="C105" s="27" t="s">
        <v>18</v>
      </c>
      <c r="D105" s="26" t="s">
        <v>193</v>
      </c>
      <c r="E105" s="27" t="s">
        <v>42</v>
      </c>
      <c r="F105" s="24">
        <v>1</v>
      </c>
      <c r="G105" s="28">
        <v>0</v>
      </c>
      <c r="H105" s="28">
        <f t="shared" si="3"/>
        <v>0</v>
      </c>
      <c r="I105" s="36" t="str">
        <f t="shared" si="4"/>
        <v>Roche Diagnostics</v>
      </c>
      <c r="J105" s="33" t="str">
        <f t="shared" si="5"/>
        <v>06709966190</v>
      </c>
    </row>
    <row r="106" spans="1:10" s="14" customFormat="1" ht="25.5" x14ac:dyDescent="0.2">
      <c r="A106" s="21">
        <v>97</v>
      </c>
      <c r="B106" s="20" t="s">
        <v>450</v>
      </c>
      <c r="C106" s="22" t="s">
        <v>18</v>
      </c>
      <c r="D106" s="21" t="s">
        <v>340</v>
      </c>
      <c r="E106" s="22" t="s">
        <v>560</v>
      </c>
      <c r="F106" s="19">
        <v>4</v>
      </c>
      <c r="G106" s="23">
        <v>0</v>
      </c>
      <c r="H106" s="23">
        <f t="shared" si="3"/>
        <v>0</v>
      </c>
      <c r="I106" s="22" t="str">
        <f t="shared" si="4"/>
        <v>Roche Diagnostics</v>
      </c>
      <c r="J106" s="21" t="str">
        <f t="shared" si="5"/>
        <v>06729371190</v>
      </c>
    </row>
    <row r="107" spans="1:10" s="14" customFormat="1" ht="25.5" x14ac:dyDescent="0.2">
      <c r="A107" s="26">
        <v>98</v>
      </c>
      <c r="B107" s="25" t="s">
        <v>451</v>
      </c>
      <c r="C107" s="27" t="s">
        <v>18</v>
      </c>
      <c r="D107" s="26" t="s">
        <v>341</v>
      </c>
      <c r="E107" s="27" t="s">
        <v>553</v>
      </c>
      <c r="F107" s="24">
        <v>20</v>
      </c>
      <c r="G107" s="28">
        <v>0</v>
      </c>
      <c r="H107" s="28">
        <f t="shared" si="3"/>
        <v>0</v>
      </c>
      <c r="I107" s="36" t="str">
        <f t="shared" si="4"/>
        <v>Roche Diagnostics</v>
      </c>
      <c r="J107" s="33" t="str">
        <f t="shared" si="5"/>
        <v>06908799190</v>
      </c>
    </row>
    <row r="108" spans="1:10" s="14" customFormat="1" ht="25.5" x14ac:dyDescent="0.2">
      <c r="A108" s="21">
        <v>99</v>
      </c>
      <c r="B108" s="20" t="s">
        <v>452</v>
      </c>
      <c r="C108" s="22" t="s">
        <v>18</v>
      </c>
      <c r="D108" s="21" t="s">
        <v>342</v>
      </c>
      <c r="E108" s="22" t="s">
        <v>553</v>
      </c>
      <c r="F108" s="19">
        <v>10</v>
      </c>
      <c r="G108" s="23">
        <v>0</v>
      </c>
      <c r="H108" s="23">
        <f t="shared" si="3"/>
        <v>0</v>
      </c>
      <c r="I108" s="22" t="str">
        <f t="shared" si="4"/>
        <v>Roche Diagnostics</v>
      </c>
      <c r="J108" s="21" t="str">
        <f t="shared" si="5"/>
        <v>06908853190</v>
      </c>
    </row>
    <row r="109" spans="1:10" s="14" customFormat="1" ht="25.5" x14ac:dyDescent="0.2">
      <c r="A109" s="26">
        <v>100</v>
      </c>
      <c r="B109" s="25" t="s">
        <v>194</v>
      </c>
      <c r="C109" s="27" t="s">
        <v>18</v>
      </c>
      <c r="D109" s="26" t="s">
        <v>195</v>
      </c>
      <c r="E109" s="27" t="s">
        <v>196</v>
      </c>
      <c r="F109" s="24">
        <v>1</v>
      </c>
      <c r="G109" s="28">
        <v>0</v>
      </c>
      <c r="H109" s="28">
        <f t="shared" si="3"/>
        <v>0</v>
      </c>
      <c r="I109" s="36" t="str">
        <f t="shared" si="4"/>
        <v>Roche Diagnostics</v>
      </c>
      <c r="J109" s="33" t="str">
        <f t="shared" si="5"/>
        <v>06924204001</v>
      </c>
    </row>
    <row r="110" spans="1:10" s="14" customFormat="1" ht="25.5" x14ac:dyDescent="0.2">
      <c r="A110" s="21">
        <v>101</v>
      </c>
      <c r="B110" s="20" t="s">
        <v>197</v>
      </c>
      <c r="C110" s="22" t="s">
        <v>18</v>
      </c>
      <c r="D110" s="21" t="s">
        <v>198</v>
      </c>
      <c r="E110" s="22" t="s">
        <v>37</v>
      </c>
      <c r="F110" s="19">
        <v>1</v>
      </c>
      <c r="G110" s="23">
        <v>0</v>
      </c>
      <c r="H110" s="23">
        <f t="shared" si="3"/>
        <v>0</v>
      </c>
      <c r="I110" s="22" t="str">
        <f t="shared" si="4"/>
        <v>Roche Diagnostics</v>
      </c>
      <c r="J110" s="21" t="str">
        <f t="shared" si="5"/>
        <v>07005717190</v>
      </c>
    </row>
    <row r="111" spans="1:10" s="14" customFormat="1" ht="25.5" x14ac:dyDescent="0.2">
      <c r="A111" s="26">
        <v>102</v>
      </c>
      <c r="B111" s="25" t="s">
        <v>199</v>
      </c>
      <c r="C111" s="27" t="s">
        <v>18</v>
      </c>
      <c r="D111" s="26" t="s">
        <v>200</v>
      </c>
      <c r="E111" s="27" t="s">
        <v>201</v>
      </c>
      <c r="F111" s="24">
        <v>2</v>
      </c>
      <c r="G111" s="28">
        <v>0</v>
      </c>
      <c r="H111" s="28">
        <f t="shared" si="3"/>
        <v>0</v>
      </c>
      <c r="I111" s="36" t="str">
        <f t="shared" si="4"/>
        <v>Roche Diagnostics</v>
      </c>
      <c r="J111" s="33" t="str">
        <f t="shared" si="5"/>
        <v>07005806190</v>
      </c>
    </row>
    <row r="112" spans="1:10" s="14" customFormat="1" ht="25.5" x14ac:dyDescent="0.2">
      <c r="A112" s="21">
        <v>103</v>
      </c>
      <c r="B112" s="20" t="s">
        <v>453</v>
      </c>
      <c r="C112" s="22" t="s">
        <v>18</v>
      </c>
      <c r="D112" s="21" t="s">
        <v>343</v>
      </c>
      <c r="E112" s="22">
        <v>300</v>
      </c>
      <c r="F112" s="19">
        <v>4</v>
      </c>
      <c r="G112" s="23">
        <v>0</v>
      </c>
      <c r="H112" s="23">
        <f t="shared" si="3"/>
        <v>0</v>
      </c>
      <c r="I112" s="22" t="str">
        <f t="shared" si="4"/>
        <v>Roche Diagnostics</v>
      </c>
      <c r="J112" s="21" t="str">
        <f t="shared" si="5"/>
        <v>07026935190</v>
      </c>
    </row>
    <row r="113" spans="1:10" s="14" customFormat="1" ht="25.5" x14ac:dyDescent="0.2">
      <c r="A113" s="26">
        <v>104</v>
      </c>
      <c r="B113" s="25" t="s">
        <v>454</v>
      </c>
      <c r="C113" s="27" t="s">
        <v>18</v>
      </c>
      <c r="D113" s="26" t="s">
        <v>344</v>
      </c>
      <c r="E113" s="27">
        <v>300</v>
      </c>
      <c r="F113" s="24">
        <v>4</v>
      </c>
      <c r="G113" s="28">
        <v>0</v>
      </c>
      <c r="H113" s="28">
        <f t="shared" si="3"/>
        <v>0</v>
      </c>
      <c r="I113" s="36" t="str">
        <f t="shared" si="4"/>
        <v>Roche Diagnostics</v>
      </c>
      <c r="J113" s="33" t="str">
        <f t="shared" si="5"/>
        <v>07027150190</v>
      </c>
    </row>
    <row r="114" spans="1:10" s="14" customFormat="1" ht="25.5" x14ac:dyDescent="0.2">
      <c r="A114" s="21">
        <v>105</v>
      </c>
      <c r="B114" s="20" t="s">
        <v>455</v>
      </c>
      <c r="C114" s="22" t="s">
        <v>18</v>
      </c>
      <c r="D114" s="21" t="s">
        <v>345</v>
      </c>
      <c r="E114" s="22">
        <v>100</v>
      </c>
      <c r="F114" s="19">
        <v>6</v>
      </c>
      <c r="G114" s="23">
        <v>0</v>
      </c>
      <c r="H114" s="23">
        <f t="shared" si="3"/>
        <v>0</v>
      </c>
      <c r="I114" s="22" t="str">
        <f t="shared" si="4"/>
        <v>Roche Diagnostics</v>
      </c>
      <c r="J114" s="21" t="str">
        <f t="shared" si="5"/>
        <v>07027168190</v>
      </c>
    </row>
    <row r="115" spans="1:10" s="14" customFormat="1" ht="25.5" x14ac:dyDescent="0.2">
      <c r="A115" s="26">
        <v>106</v>
      </c>
      <c r="B115" s="25" t="s">
        <v>456</v>
      </c>
      <c r="C115" s="27" t="s">
        <v>18</v>
      </c>
      <c r="D115" s="26" t="s">
        <v>346</v>
      </c>
      <c r="E115" s="27">
        <v>100</v>
      </c>
      <c r="F115" s="24">
        <v>6</v>
      </c>
      <c r="G115" s="28">
        <v>0</v>
      </c>
      <c r="H115" s="28">
        <f t="shared" si="3"/>
        <v>0</v>
      </c>
      <c r="I115" s="36" t="str">
        <f t="shared" si="4"/>
        <v>Roche Diagnostics</v>
      </c>
      <c r="J115" s="33" t="str">
        <f t="shared" si="5"/>
        <v>07027192190</v>
      </c>
    </row>
    <row r="116" spans="1:10" s="14" customFormat="1" ht="25.5" x14ac:dyDescent="0.2">
      <c r="A116" s="21">
        <v>107</v>
      </c>
      <c r="B116" s="20" t="s">
        <v>457</v>
      </c>
      <c r="C116" s="22" t="s">
        <v>18</v>
      </c>
      <c r="D116" s="21" t="s">
        <v>347</v>
      </c>
      <c r="E116" s="22">
        <v>300</v>
      </c>
      <c r="F116" s="19">
        <v>4</v>
      </c>
      <c r="G116" s="23">
        <v>0</v>
      </c>
      <c r="H116" s="23">
        <f t="shared" si="3"/>
        <v>0</v>
      </c>
      <c r="I116" s="22" t="str">
        <f t="shared" si="4"/>
        <v>Roche Diagnostics</v>
      </c>
      <c r="J116" s="21" t="str">
        <f t="shared" si="5"/>
        <v>07027249190</v>
      </c>
    </row>
    <row r="117" spans="1:10" s="14" customFormat="1" ht="25.5" x14ac:dyDescent="0.2">
      <c r="A117" s="26">
        <v>108</v>
      </c>
      <c r="B117" s="25" t="s">
        <v>458</v>
      </c>
      <c r="C117" s="27" t="s">
        <v>18</v>
      </c>
      <c r="D117" s="26" t="s">
        <v>348</v>
      </c>
      <c r="E117" s="27">
        <v>300</v>
      </c>
      <c r="F117" s="24">
        <v>4</v>
      </c>
      <c r="G117" s="28">
        <v>0</v>
      </c>
      <c r="H117" s="28">
        <f t="shared" si="3"/>
        <v>0</v>
      </c>
      <c r="I117" s="36" t="str">
        <f t="shared" si="4"/>
        <v>Roche Diagnostics</v>
      </c>
      <c r="J117" s="33" t="str">
        <f t="shared" si="5"/>
        <v>07027273190</v>
      </c>
    </row>
    <row r="118" spans="1:10" s="14" customFormat="1" ht="25.5" x14ac:dyDescent="0.2">
      <c r="A118" s="21">
        <v>109</v>
      </c>
      <c r="B118" s="20" t="s">
        <v>459</v>
      </c>
      <c r="C118" s="22" t="s">
        <v>18</v>
      </c>
      <c r="D118" s="21" t="s">
        <v>349</v>
      </c>
      <c r="E118" s="22">
        <v>100</v>
      </c>
      <c r="F118" s="19">
        <v>6</v>
      </c>
      <c r="G118" s="23">
        <v>0</v>
      </c>
      <c r="H118" s="23">
        <f t="shared" si="3"/>
        <v>0</v>
      </c>
      <c r="I118" s="22" t="str">
        <f t="shared" si="4"/>
        <v>Roche Diagnostics</v>
      </c>
      <c r="J118" s="21" t="str">
        <f t="shared" si="5"/>
        <v>07027559190</v>
      </c>
    </row>
    <row r="119" spans="1:10" s="14" customFormat="1" ht="25.5" x14ac:dyDescent="0.2">
      <c r="A119" s="26">
        <v>110</v>
      </c>
      <c r="B119" s="25" t="s">
        <v>460</v>
      </c>
      <c r="C119" s="27" t="s">
        <v>18</v>
      </c>
      <c r="D119" s="26" t="s">
        <v>350</v>
      </c>
      <c r="E119" s="27">
        <v>300</v>
      </c>
      <c r="F119" s="24">
        <v>4</v>
      </c>
      <c r="G119" s="28">
        <v>0</v>
      </c>
      <c r="H119" s="28">
        <f t="shared" si="3"/>
        <v>0</v>
      </c>
      <c r="I119" s="36" t="str">
        <f t="shared" si="4"/>
        <v>Roche Diagnostics</v>
      </c>
      <c r="J119" s="33" t="str">
        <f t="shared" si="5"/>
        <v>07027575190</v>
      </c>
    </row>
    <row r="120" spans="1:10" s="14" customFormat="1" ht="25.5" x14ac:dyDescent="0.2">
      <c r="A120" s="21">
        <v>111</v>
      </c>
      <c r="B120" s="20" t="s">
        <v>461</v>
      </c>
      <c r="C120" s="22" t="s">
        <v>18</v>
      </c>
      <c r="D120" s="21" t="s">
        <v>351</v>
      </c>
      <c r="E120" s="22">
        <v>300</v>
      </c>
      <c r="F120" s="19">
        <v>4</v>
      </c>
      <c r="G120" s="23">
        <v>0</v>
      </c>
      <c r="H120" s="23">
        <f t="shared" si="3"/>
        <v>0</v>
      </c>
      <c r="I120" s="22" t="str">
        <f t="shared" si="4"/>
        <v>Roche Diagnostics</v>
      </c>
      <c r="J120" s="21" t="str">
        <f t="shared" si="5"/>
        <v>07027737190</v>
      </c>
    </row>
    <row r="121" spans="1:10" s="14" customFormat="1" ht="25.5" x14ac:dyDescent="0.2">
      <c r="A121" s="26">
        <v>112</v>
      </c>
      <c r="B121" s="25" t="s">
        <v>316</v>
      </c>
      <c r="C121" s="27" t="s">
        <v>18</v>
      </c>
      <c r="D121" s="26">
        <v>7125933190</v>
      </c>
      <c r="E121" s="27" t="s">
        <v>201</v>
      </c>
      <c r="F121" s="24">
        <v>4</v>
      </c>
      <c r="G121" s="28">
        <v>0</v>
      </c>
      <c r="H121" s="28">
        <f t="shared" si="3"/>
        <v>0</v>
      </c>
      <c r="I121" s="36" t="str">
        <f t="shared" si="4"/>
        <v>Roche Diagnostics</v>
      </c>
      <c r="J121" s="33">
        <f t="shared" si="5"/>
        <v>7125933190</v>
      </c>
    </row>
    <row r="122" spans="1:10" s="14" customFormat="1" ht="25.5" x14ac:dyDescent="0.2">
      <c r="A122" s="21">
        <v>113</v>
      </c>
      <c r="B122" s="20" t="s">
        <v>317</v>
      </c>
      <c r="C122" s="22" t="s">
        <v>18</v>
      </c>
      <c r="D122" s="21" t="s">
        <v>352</v>
      </c>
      <c r="E122" s="22" t="s">
        <v>546</v>
      </c>
      <c r="F122" s="19">
        <v>2</v>
      </c>
      <c r="G122" s="23">
        <v>0</v>
      </c>
      <c r="H122" s="23">
        <f t="shared" si="3"/>
        <v>0</v>
      </c>
      <c r="I122" s="22" t="str">
        <f t="shared" si="4"/>
        <v>Roche Diagnostics</v>
      </c>
      <c r="J122" s="21" t="str">
        <f t="shared" si="5"/>
        <v>07125941190</v>
      </c>
    </row>
    <row r="123" spans="1:10" s="14" customFormat="1" ht="25.5" x14ac:dyDescent="0.2">
      <c r="A123" s="26">
        <v>114</v>
      </c>
      <c r="B123" s="25" t="s">
        <v>462</v>
      </c>
      <c r="C123" s="27" t="s">
        <v>18</v>
      </c>
      <c r="D123" s="26" t="s">
        <v>353</v>
      </c>
      <c r="E123" s="27">
        <v>300</v>
      </c>
      <c r="F123" s="24">
        <v>4</v>
      </c>
      <c r="G123" s="28">
        <v>0</v>
      </c>
      <c r="H123" s="28">
        <f t="shared" si="3"/>
        <v>0</v>
      </c>
      <c r="I123" s="36" t="str">
        <f t="shared" si="4"/>
        <v>Roche Diagnostics</v>
      </c>
      <c r="J123" s="33" t="str">
        <f t="shared" si="5"/>
        <v>07258496190</v>
      </c>
    </row>
    <row r="124" spans="1:10" s="14" customFormat="1" ht="25.5" x14ac:dyDescent="0.2">
      <c r="A124" s="21">
        <v>115</v>
      </c>
      <c r="B124" s="20" t="s">
        <v>463</v>
      </c>
      <c r="C124" s="22" t="s">
        <v>18</v>
      </c>
      <c r="D124" s="21" t="s">
        <v>354</v>
      </c>
      <c r="E124" s="22" t="s">
        <v>561</v>
      </c>
      <c r="F124" s="19">
        <v>2</v>
      </c>
      <c r="G124" s="23">
        <v>0</v>
      </c>
      <c r="H124" s="23">
        <f t="shared" si="3"/>
        <v>0</v>
      </c>
      <c r="I124" s="22" t="str">
        <f t="shared" si="4"/>
        <v>Roche Diagnostics</v>
      </c>
      <c r="J124" s="21" t="str">
        <f t="shared" si="5"/>
        <v>07299001190</v>
      </c>
    </row>
    <row r="125" spans="1:10" s="14" customFormat="1" ht="25.5" x14ac:dyDescent="0.2">
      <c r="A125" s="26">
        <v>116</v>
      </c>
      <c r="B125" s="25" t="s">
        <v>464</v>
      </c>
      <c r="C125" s="27" t="s">
        <v>18</v>
      </c>
      <c r="D125" s="26" t="s">
        <v>355</v>
      </c>
      <c r="E125" s="27" t="s">
        <v>561</v>
      </c>
      <c r="F125" s="24">
        <v>2</v>
      </c>
      <c r="G125" s="28">
        <v>0</v>
      </c>
      <c r="H125" s="28">
        <f t="shared" si="3"/>
        <v>0</v>
      </c>
      <c r="I125" s="36" t="str">
        <f t="shared" si="4"/>
        <v>Roche Diagnostics</v>
      </c>
      <c r="J125" s="33" t="str">
        <f t="shared" si="5"/>
        <v>07299010190</v>
      </c>
    </row>
    <row r="126" spans="1:10" s="14" customFormat="1" ht="25.5" x14ac:dyDescent="0.2">
      <c r="A126" s="21">
        <v>117</v>
      </c>
      <c r="B126" s="20" t="s">
        <v>465</v>
      </c>
      <c r="C126" s="22" t="s">
        <v>18</v>
      </c>
      <c r="D126" s="21" t="s">
        <v>356</v>
      </c>
      <c r="E126" s="22" t="s">
        <v>27</v>
      </c>
      <c r="F126" s="19">
        <v>1</v>
      </c>
      <c r="G126" s="23">
        <v>0</v>
      </c>
      <c r="H126" s="23">
        <f t="shared" si="3"/>
        <v>0</v>
      </c>
      <c r="I126" s="22" t="str">
        <f t="shared" si="4"/>
        <v>Roche Diagnostics</v>
      </c>
      <c r="J126" s="21" t="str">
        <f t="shared" si="5"/>
        <v>07399774001</v>
      </c>
    </row>
    <row r="127" spans="1:10" s="14" customFormat="1" ht="25.5" x14ac:dyDescent="0.2">
      <c r="A127" s="26">
        <v>118</v>
      </c>
      <c r="B127" s="25" t="s">
        <v>202</v>
      </c>
      <c r="C127" s="27" t="s">
        <v>18</v>
      </c>
      <c r="D127" s="26" t="s">
        <v>203</v>
      </c>
      <c r="E127" s="27" t="s">
        <v>68</v>
      </c>
      <c r="F127" s="24">
        <v>1</v>
      </c>
      <c r="G127" s="28">
        <v>0</v>
      </c>
      <c r="H127" s="28">
        <f t="shared" si="3"/>
        <v>0</v>
      </c>
      <c r="I127" s="36" t="str">
        <f t="shared" si="4"/>
        <v>Roche Diagnostics</v>
      </c>
      <c r="J127" s="33" t="str">
        <f t="shared" si="5"/>
        <v>07442017190</v>
      </c>
    </row>
    <row r="128" spans="1:10" s="14" customFormat="1" ht="25.5" x14ac:dyDescent="0.2">
      <c r="A128" s="21">
        <v>119</v>
      </c>
      <c r="B128" s="20" t="s">
        <v>466</v>
      </c>
      <c r="C128" s="22" t="s">
        <v>18</v>
      </c>
      <c r="D128" s="21" t="s">
        <v>357</v>
      </c>
      <c r="E128" s="22" t="s">
        <v>562</v>
      </c>
      <c r="F128" s="19">
        <v>2</v>
      </c>
      <c r="G128" s="23">
        <v>0</v>
      </c>
      <c r="H128" s="23">
        <f t="shared" si="3"/>
        <v>0</v>
      </c>
      <c r="I128" s="22" t="str">
        <f t="shared" si="4"/>
        <v>Roche Diagnostics</v>
      </c>
      <c r="J128" s="21" t="str">
        <f t="shared" si="5"/>
        <v>07485409001</v>
      </c>
    </row>
    <row r="129" spans="1:10" s="14" customFormat="1" ht="25.5" x14ac:dyDescent="0.2">
      <c r="A129" s="26">
        <v>120</v>
      </c>
      <c r="B129" s="25" t="s">
        <v>467</v>
      </c>
      <c r="C129" s="27" t="s">
        <v>18</v>
      </c>
      <c r="D129" s="26" t="s">
        <v>358</v>
      </c>
      <c r="E129" s="27" t="s">
        <v>561</v>
      </c>
      <c r="F129" s="24">
        <v>2</v>
      </c>
      <c r="G129" s="28">
        <v>0</v>
      </c>
      <c r="H129" s="28">
        <f t="shared" si="3"/>
        <v>0</v>
      </c>
      <c r="I129" s="36" t="str">
        <f t="shared" si="4"/>
        <v>Roche Diagnostics</v>
      </c>
      <c r="J129" s="33" t="str">
        <f t="shared" si="5"/>
        <v>07485425001</v>
      </c>
    </row>
    <row r="130" spans="1:10" s="14" customFormat="1" ht="25.5" x14ac:dyDescent="0.2">
      <c r="A130" s="21">
        <v>121</v>
      </c>
      <c r="B130" s="20" t="s">
        <v>208</v>
      </c>
      <c r="C130" s="22" t="s">
        <v>18</v>
      </c>
      <c r="D130" s="21" t="s">
        <v>209</v>
      </c>
      <c r="E130" s="22" t="s">
        <v>210</v>
      </c>
      <c r="F130" s="19">
        <v>4</v>
      </c>
      <c r="G130" s="23">
        <v>0</v>
      </c>
      <c r="H130" s="23">
        <f t="shared" si="3"/>
        <v>0</v>
      </c>
      <c r="I130" s="22" t="str">
        <f t="shared" si="4"/>
        <v>Roche Diagnostics</v>
      </c>
      <c r="J130" s="21" t="str">
        <f t="shared" si="5"/>
        <v>07528604190</v>
      </c>
    </row>
    <row r="131" spans="1:10" s="14" customFormat="1" ht="25.5" x14ac:dyDescent="0.2">
      <c r="A131" s="26">
        <v>122</v>
      </c>
      <c r="B131" s="25" t="s">
        <v>211</v>
      </c>
      <c r="C131" s="27" t="s">
        <v>18</v>
      </c>
      <c r="D131" s="26" t="s">
        <v>212</v>
      </c>
      <c r="E131" s="27" t="s">
        <v>213</v>
      </c>
      <c r="F131" s="24">
        <v>2</v>
      </c>
      <c r="G131" s="28">
        <v>0</v>
      </c>
      <c r="H131" s="28">
        <f t="shared" si="3"/>
        <v>0</v>
      </c>
      <c r="I131" s="36" t="str">
        <f t="shared" si="4"/>
        <v>Roche Diagnostics</v>
      </c>
      <c r="J131" s="33" t="str">
        <f t="shared" si="5"/>
        <v>07912439001</v>
      </c>
    </row>
    <row r="132" spans="1:10" s="14" customFormat="1" ht="25.5" x14ac:dyDescent="0.2">
      <c r="A132" s="21">
        <v>123</v>
      </c>
      <c r="B132" s="20" t="s">
        <v>211</v>
      </c>
      <c r="C132" s="22" t="s">
        <v>18</v>
      </c>
      <c r="D132" s="21" t="s">
        <v>214</v>
      </c>
      <c r="E132" s="22" t="s">
        <v>123</v>
      </c>
      <c r="F132" s="19">
        <v>1</v>
      </c>
      <c r="G132" s="23">
        <v>0</v>
      </c>
      <c r="H132" s="23">
        <f t="shared" si="3"/>
        <v>0</v>
      </c>
      <c r="I132" s="22" t="str">
        <f t="shared" si="4"/>
        <v>Roche Diagnostics</v>
      </c>
      <c r="J132" s="21" t="str">
        <f t="shared" si="5"/>
        <v>07912455001</v>
      </c>
    </row>
    <row r="133" spans="1:10" s="14" customFormat="1" ht="25.5" x14ac:dyDescent="0.2">
      <c r="A133" s="26">
        <v>124</v>
      </c>
      <c r="B133" s="25" t="s">
        <v>468</v>
      </c>
      <c r="C133" s="27" t="s">
        <v>18</v>
      </c>
      <c r="D133" s="26" t="s">
        <v>215</v>
      </c>
      <c r="E133" s="27" t="s">
        <v>546</v>
      </c>
      <c r="F133" s="24">
        <v>2</v>
      </c>
      <c r="G133" s="28">
        <v>0</v>
      </c>
      <c r="H133" s="28">
        <f t="shared" si="3"/>
        <v>0</v>
      </c>
      <c r="I133" s="36" t="str">
        <f t="shared" si="4"/>
        <v>Roche Diagnostics</v>
      </c>
      <c r="J133" s="33" t="str">
        <f t="shared" si="5"/>
        <v>07957203190</v>
      </c>
    </row>
    <row r="134" spans="1:10" s="14" customFormat="1" ht="25.5" x14ac:dyDescent="0.2">
      <c r="A134" s="21">
        <v>125</v>
      </c>
      <c r="B134" s="20" t="s">
        <v>469</v>
      </c>
      <c r="C134" s="22" t="s">
        <v>18</v>
      </c>
      <c r="D134" s="21" t="s">
        <v>216</v>
      </c>
      <c r="E134" s="22" t="s">
        <v>555</v>
      </c>
      <c r="F134" s="19">
        <v>3</v>
      </c>
      <c r="G134" s="23">
        <v>0</v>
      </c>
      <c r="H134" s="23">
        <f t="shared" si="3"/>
        <v>0</v>
      </c>
      <c r="I134" s="22" t="str">
        <f t="shared" si="4"/>
        <v>Roche Diagnostics</v>
      </c>
      <c r="J134" s="21" t="str">
        <f t="shared" si="5"/>
        <v>07957211190</v>
      </c>
    </row>
    <row r="135" spans="1:10" s="14" customFormat="1" ht="25.5" x14ac:dyDescent="0.2">
      <c r="A135" s="26">
        <v>126</v>
      </c>
      <c r="B135" s="25" t="s">
        <v>217</v>
      </c>
      <c r="C135" s="27" t="s">
        <v>18</v>
      </c>
      <c r="D135" s="26" t="s">
        <v>218</v>
      </c>
      <c r="E135" s="27" t="s">
        <v>68</v>
      </c>
      <c r="F135" s="24">
        <v>4</v>
      </c>
      <c r="G135" s="28">
        <v>0</v>
      </c>
      <c r="H135" s="28">
        <f t="shared" si="3"/>
        <v>0</v>
      </c>
      <c r="I135" s="36" t="str">
        <f t="shared" si="4"/>
        <v>Roche Diagnostics</v>
      </c>
      <c r="J135" s="33" t="str">
        <f t="shared" si="5"/>
        <v>07976836190</v>
      </c>
    </row>
    <row r="136" spans="1:10" s="14" customFormat="1" ht="25.5" x14ac:dyDescent="0.2">
      <c r="A136" s="21">
        <v>127</v>
      </c>
      <c r="B136" s="20" t="s">
        <v>470</v>
      </c>
      <c r="C136" s="22" t="s">
        <v>18</v>
      </c>
      <c r="D136" s="21" t="s">
        <v>219</v>
      </c>
      <c r="E136" s="22" t="s">
        <v>546</v>
      </c>
      <c r="F136" s="19">
        <v>2</v>
      </c>
      <c r="G136" s="23">
        <v>0</v>
      </c>
      <c r="H136" s="23">
        <f t="shared" si="3"/>
        <v>0</v>
      </c>
      <c r="I136" s="22" t="str">
        <f t="shared" si="4"/>
        <v>Roche Diagnostics</v>
      </c>
      <c r="J136" s="21" t="str">
        <f t="shared" si="5"/>
        <v>07976879190</v>
      </c>
    </row>
    <row r="137" spans="1:10" s="14" customFormat="1" ht="25.5" x14ac:dyDescent="0.2">
      <c r="A137" s="26">
        <v>128</v>
      </c>
      <c r="B137" s="25" t="s">
        <v>471</v>
      </c>
      <c r="C137" s="27" t="s">
        <v>18</v>
      </c>
      <c r="D137" s="26" t="s">
        <v>359</v>
      </c>
      <c r="E137" s="27">
        <v>300</v>
      </c>
      <c r="F137" s="24">
        <v>4</v>
      </c>
      <c r="G137" s="28">
        <v>0</v>
      </c>
      <c r="H137" s="28">
        <f t="shared" si="3"/>
        <v>0</v>
      </c>
      <c r="I137" s="36" t="str">
        <f t="shared" si="4"/>
        <v>Roche Diagnostics</v>
      </c>
      <c r="J137" s="33" t="str">
        <f t="shared" si="5"/>
        <v>07976887190</v>
      </c>
    </row>
    <row r="138" spans="1:10" s="14" customFormat="1" ht="25.5" x14ac:dyDescent="0.2">
      <c r="A138" s="21">
        <v>129</v>
      </c>
      <c r="B138" s="20" t="s">
        <v>472</v>
      </c>
      <c r="C138" s="22" t="s">
        <v>18</v>
      </c>
      <c r="D138" s="21" t="s">
        <v>360</v>
      </c>
      <c r="E138" s="22">
        <v>750</v>
      </c>
      <c r="F138" s="19">
        <v>2</v>
      </c>
      <c r="G138" s="23">
        <v>0</v>
      </c>
      <c r="H138" s="23">
        <f t="shared" ref="H138:H201" si="6">F138*G138</f>
        <v>0</v>
      </c>
      <c r="I138" s="22" t="str">
        <f t="shared" ref="I138:I201" si="7">C138</f>
        <v>Roche Diagnostics</v>
      </c>
      <c r="J138" s="21" t="str">
        <f t="shared" ref="J138:J201" si="8">D138</f>
        <v>08056692190</v>
      </c>
    </row>
    <row r="139" spans="1:10" s="14" customFormat="1" ht="25.5" x14ac:dyDescent="0.2">
      <c r="A139" s="26">
        <v>130</v>
      </c>
      <c r="B139" s="25" t="s">
        <v>473</v>
      </c>
      <c r="C139" s="27" t="s">
        <v>18</v>
      </c>
      <c r="D139" s="26" t="s">
        <v>361</v>
      </c>
      <c r="E139" s="27">
        <v>500</v>
      </c>
      <c r="F139" s="24">
        <v>2</v>
      </c>
      <c r="G139" s="28">
        <v>0</v>
      </c>
      <c r="H139" s="28">
        <f t="shared" si="6"/>
        <v>0</v>
      </c>
      <c r="I139" s="36" t="str">
        <f t="shared" si="7"/>
        <v>Roche Diagnostics</v>
      </c>
      <c r="J139" s="33" t="str">
        <f t="shared" si="8"/>
        <v>08056722190</v>
      </c>
    </row>
    <row r="140" spans="1:10" s="14" customFormat="1" ht="25.5" x14ac:dyDescent="0.2">
      <c r="A140" s="21">
        <v>131</v>
      </c>
      <c r="B140" s="20" t="s">
        <v>474</v>
      </c>
      <c r="C140" s="22" t="s">
        <v>18</v>
      </c>
      <c r="D140" s="21" t="s">
        <v>362</v>
      </c>
      <c r="E140" s="22">
        <v>450</v>
      </c>
      <c r="F140" s="19">
        <v>2</v>
      </c>
      <c r="G140" s="23">
        <v>0</v>
      </c>
      <c r="H140" s="23">
        <f t="shared" si="6"/>
        <v>0</v>
      </c>
      <c r="I140" s="22" t="str">
        <f t="shared" si="7"/>
        <v>Roche Diagnostics</v>
      </c>
      <c r="J140" s="21" t="str">
        <f t="shared" si="8"/>
        <v>08056773190</v>
      </c>
    </row>
    <row r="141" spans="1:10" s="14" customFormat="1" ht="25.5" x14ac:dyDescent="0.2">
      <c r="A141" s="26">
        <v>132</v>
      </c>
      <c r="B141" s="25" t="s">
        <v>475</v>
      </c>
      <c r="C141" s="27" t="s">
        <v>18</v>
      </c>
      <c r="D141" s="26" t="s">
        <v>363</v>
      </c>
      <c r="E141" s="27">
        <v>500</v>
      </c>
      <c r="F141" s="24">
        <v>2</v>
      </c>
      <c r="G141" s="28">
        <v>0</v>
      </c>
      <c r="H141" s="28">
        <f t="shared" si="6"/>
        <v>0</v>
      </c>
      <c r="I141" s="36" t="str">
        <f t="shared" si="7"/>
        <v>Roche Diagnostics</v>
      </c>
      <c r="J141" s="33" t="str">
        <f t="shared" si="8"/>
        <v>08056838190</v>
      </c>
    </row>
    <row r="142" spans="1:10" s="14" customFormat="1" ht="25.5" x14ac:dyDescent="0.2">
      <c r="A142" s="21">
        <v>133</v>
      </c>
      <c r="B142" s="20" t="s">
        <v>476</v>
      </c>
      <c r="C142" s="22" t="s">
        <v>18</v>
      </c>
      <c r="D142" s="21" t="s">
        <v>364</v>
      </c>
      <c r="E142" s="22">
        <v>1050</v>
      </c>
      <c r="F142" s="19">
        <v>2</v>
      </c>
      <c r="G142" s="23">
        <v>0</v>
      </c>
      <c r="H142" s="23">
        <f t="shared" si="6"/>
        <v>0</v>
      </c>
      <c r="I142" s="22" t="str">
        <f t="shared" si="7"/>
        <v>Roche Diagnostics</v>
      </c>
      <c r="J142" s="21" t="str">
        <f t="shared" si="8"/>
        <v>08056960190</v>
      </c>
    </row>
    <row r="143" spans="1:10" s="14" customFormat="1" ht="25.5" x14ac:dyDescent="0.2">
      <c r="A143" s="26">
        <v>134</v>
      </c>
      <c r="B143" s="25" t="s">
        <v>477</v>
      </c>
      <c r="C143" s="27" t="s">
        <v>18</v>
      </c>
      <c r="D143" s="26" t="s">
        <v>365</v>
      </c>
      <c r="E143" s="27">
        <v>1500</v>
      </c>
      <c r="F143" s="24">
        <v>2</v>
      </c>
      <c r="G143" s="28">
        <v>0</v>
      </c>
      <c r="H143" s="28">
        <f t="shared" si="6"/>
        <v>0</v>
      </c>
      <c r="I143" s="36" t="str">
        <f t="shared" si="7"/>
        <v>Roche Diagnostics</v>
      </c>
      <c r="J143" s="33" t="str">
        <f t="shared" si="8"/>
        <v>08057427190</v>
      </c>
    </row>
    <row r="144" spans="1:10" s="14" customFormat="1" ht="25.5" x14ac:dyDescent="0.2">
      <c r="A144" s="21">
        <v>135</v>
      </c>
      <c r="B144" s="20" t="s">
        <v>478</v>
      </c>
      <c r="C144" s="22" t="s">
        <v>18</v>
      </c>
      <c r="D144" s="21" t="s">
        <v>366</v>
      </c>
      <c r="E144" s="22">
        <v>2600</v>
      </c>
      <c r="F144" s="19">
        <v>2</v>
      </c>
      <c r="G144" s="23">
        <v>0</v>
      </c>
      <c r="H144" s="23">
        <f t="shared" si="6"/>
        <v>0</v>
      </c>
      <c r="I144" s="22" t="str">
        <f t="shared" si="7"/>
        <v>Roche Diagnostics</v>
      </c>
      <c r="J144" s="21" t="str">
        <f t="shared" si="8"/>
        <v>08057443190</v>
      </c>
    </row>
    <row r="145" spans="1:10" s="14" customFormat="1" ht="25.5" x14ac:dyDescent="0.2">
      <c r="A145" s="26">
        <v>136</v>
      </c>
      <c r="B145" s="25" t="s">
        <v>479</v>
      </c>
      <c r="C145" s="27" t="s">
        <v>18</v>
      </c>
      <c r="D145" s="26" t="s">
        <v>367</v>
      </c>
      <c r="E145" s="27">
        <v>600</v>
      </c>
      <c r="F145" s="24">
        <v>2</v>
      </c>
      <c r="G145" s="28">
        <v>0</v>
      </c>
      <c r="H145" s="28">
        <f t="shared" si="6"/>
        <v>0</v>
      </c>
      <c r="I145" s="36" t="str">
        <f t="shared" si="7"/>
        <v>Roche Diagnostics</v>
      </c>
      <c r="J145" s="33" t="str">
        <f t="shared" si="8"/>
        <v>08057524190</v>
      </c>
    </row>
    <row r="146" spans="1:10" s="14" customFormat="1" ht="25.5" x14ac:dyDescent="0.2">
      <c r="A146" s="21">
        <v>137</v>
      </c>
      <c r="B146" s="20" t="s">
        <v>480</v>
      </c>
      <c r="C146" s="22" t="s">
        <v>18</v>
      </c>
      <c r="D146" s="21" t="s">
        <v>368</v>
      </c>
      <c r="E146" s="22">
        <v>600</v>
      </c>
      <c r="F146" s="19">
        <v>2</v>
      </c>
      <c r="G146" s="23">
        <v>0</v>
      </c>
      <c r="H146" s="23">
        <f t="shared" si="6"/>
        <v>0</v>
      </c>
      <c r="I146" s="22" t="str">
        <f t="shared" si="7"/>
        <v>Roche Diagnostics</v>
      </c>
      <c r="J146" s="21" t="str">
        <f t="shared" si="8"/>
        <v>08057605190</v>
      </c>
    </row>
    <row r="147" spans="1:10" s="14" customFormat="1" ht="25.5" x14ac:dyDescent="0.2">
      <c r="A147" s="26">
        <v>138</v>
      </c>
      <c r="B147" s="25" t="s">
        <v>481</v>
      </c>
      <c r="C147" s="27" t="s">
        <v>18</v>
      </c>
      <c r="D147" s="26" t="s">
        <v>369</v>
      </c>
      <c r="E147" s="27">
        <v>400</v>
      </c>
      <c r="F147" s="24">
        <v>3</v>
      </c>
      <c r="G147" s="28">
        <v>0</v>
      </c>
      <c r="H147" s="28">
        <f t="shared" si="6"/>
        <v>0</v>
      </c>
      <c r="I147" s="36" t="str">
        <f t="shared" si="7"/>
        <v>Roche Diagnostics</v>
      </c>
      <c r="J147" s="33" t="str">
        <f t="shared" si="8"/>
        <v>08057796190</v>
      </c>
    </row>
    <row r="148" spans="1:10" s="14" customFormat="1" ht="25.5" x14ac:dyDescent="0.2">
      <c r="A148" s="21">
        <v>139</v>
      </c>
      <c r="B148" s="20" t="s">
        <v>482</v>
      </c>
      <c r="C148" s="22" t="s">
        <v>18</v>
      </c>
      <c r="D148" s="21" t="s">
        <v>370</v>
      </c>
      <c r="E148" s="22">
        <v>3300</v>
      </c>
      <c r="F148" s="19">
        <v>2</v>
      </c>
      <c r="G148" s="23">
        <v>0</v>
      </c>
      <c r="H148" s="23">
        <f t="shared" si="6"/>
        <v>0</v>
      </c>
      <c r="I148" s="22" t="str">
        <f t="shared" si="7"/>
        <v>Roche Diagnostics</v>
      </c>
      <c r="J148" s="21" t="str">
        <f t="shared" si="8"/>
        <v>08057800190</v>
      </c>
    </row>
    <row r="149" spans="1:10" s="14" customFormat="1" ht="25.5" x14ac:dyDescent="0.2">
      <c r="A149" s="26">
        <v>140</v>
      </c>
      <c r="B149" s="25" t="s">
        <v>483</v>
      </c>
      <c r="C149" s="27" t="s">
        <v>18</v>
      </c>
      <c r="D149" s="26" t="s">
        <v>371</v>
      </c>
      <c r="E149" s="27">
        <v>700</v>
      </c>
      <c r="F149" s="24">
        <v>2</v>
      </c>
      <c r="G149" s="28">
        <v>0</v>
      </c>
      <c r="H149" s="28">
        <f t="shared" si="6"/>
        <v>0</v>
      </c>
      <c r="I149" s="36" t="str">
        <f t="shared" si="7"/>
        <v>Roche Diagnostics</v>
      </c>
      <c r="J149" s="33" t="str">
        <f t="shared" si="8"/>
        <v>08057877190</v>
      </c>
    </row>
    <row r="150" spans="1:10" s="14" customFormat="1" ht="25.5" x14ac:dyDescent="0.2">
      <c r="A150" s="21">
        <v>141</v>
      </c>
      <c r="B150" s="20" t="s">
        <v>484</v>
      </c>
      <c r="C150" s="22" t="s">
        <v>18</v>
      </c>
      <c r="D150" s="21" t="s">
        <v>372</v>
      </c>
      <c r="E150" s="22">
        <v>700</v>
      </c>
      <c r="F150" s="19">
        <v>2</v>
      </c>
      <c r="G150" s="23">
        <v>0</v>
      </c>
      <c r="H150" s="23">
        <f t="shared" si="6"/>
        <v>0</v>
      </c>
      <c r="I150" s="22" t="str">
        <f t="shared" si="7"/>
        <v>Roche Diagnostics</v>
      </c>
      <c r="J150" s="21" t="str">
        <f t="shared" si="8"/>
        <v>08057931190</v>
      </c>
    </row>
    <row r="151" spans="1:10" s="14" customFormat="1" ht="25.5" x14ac:dyDescent="0.2">
      <c r="A151" s="26">
        <v>142</v>
      </c>
      <c r="B151" s="25" t="s">
        <v>485</v>
      </c>
      <c r="C151" s="27" t="s">
        <v>18</v>
      </c>
      <c r="D151" s="26" t="s">
        <v>373</v>
      </c>
      <c r="E151" s="27">
        <v>100</v>
      </c>
      <c r="F151" s="24">
        <v>6</v>
      </c>
      <c r="G151" s="28">
        <v>0</v>
      </c>
      <c r="H151" s="28">
        <f t="shared" si="6"/>
        <v>0</v>
      </c>
      <c r="I151" s="36" t="str">
        <f t="shared" si="7"/>
        <v>Roche Diagnostics</v>
      </c>
      <c r="J151" s="33" t="str">
        <f t="shared" si="8"/>
        <v>08057940190</v>
      </c>
    </row>
    <row r="152" spans="1:10" s="14" customFormat="1" ht="25.5" x14ac:dyDescent="0.2">
      <c r="A152" s="21">
        <v>143</v>
      </c>
      <c r="B152" s="20" t="s">
        <v>486</v>
      </c>
      <c r="C152" s="22" t="s">
        <v>18</v>
      </c>
      <c r="D152" s="21" t="s">
        <v>374</v>
      </c>
      <c r="E152" s="22">
        <v>600</v>
      </c>
      <c r="F152" s="19">
        <v>2</v>
      </c>
      <c r="G152" s="23">
        <v>0</v>
      </c>
      <c r="H152" s="23">
        <f t="shared" si="6"/>
        <v>0</v>
      </c>
      <c r="I152" s="22" t="str">
        <f t="shared" si="7"/>
        <v>Roche Diagnostics</v>
      </c>
      <c r="J152" s="21" t="str">
        <f t="shared" si="8"/>
        <v>08057966190</v>
      </c>
    </row>
    <row r="153" spans="1:10" s="14" customFormat="1" ht="25.5" x14ac:dyDescent="0.2">
      <c r="A153" s="26">
        <v>144</v>
      </c>
      <c r="B153" s="25" t="s">
        <v>487</v>
      </c>
      <c r="C153" s="27" t="s">
        <v>18</v>
      </c>
      <c r="D153" s="26" t="s">
        <v>375</v>
      </c>
      <c r="E153" s="27">
        <v>750</v>
      </c>
      <c r="F153" s="24">
        <v>2</v>
      </c>
      <c r="G153" s="28">
        <v>0</v>
      </c>
      <c r="H153" s="28">
        <f t="shared" si="6"/>
        <v>0</v>
      </c>
      <c r="I153" s="36" t="str">
        <f t="shared" si="7"/>
        <v>Roche Diagnostics</v>
      </c>
      <c r="J153" s="33" t="str">
        <f t="shared" si="8"/>
        <v>08058610190</v>
      </c>
    </row>
    <row r="154" spans="1:10" s="14" customFormat="1" ht="25.5" x14ac:dyDescent="0.2">
      <c r="A154" s="21">
        <v>145</v>
      </c>
      <c r="B154" s="20" t="s">
        <v>488</v>
      </c>
      <c r="C154" s="22" t="s">
        <v>18</v>
      </c>
      <c r="D154" s="21" t="s">
        <v>376</v>
      </c>
      <c r="E154" s="22">
        <v>1050</v>
      </c>
      <c r="F154" s="19">
        <v>2</v>
      </c>
      <c r="G154" s="23">
        <v>0</v>
      </c>
      <c r="H154" s="23">
        <f t="shared" si="6"/>
        <v>0</v>
      </c>
      <c r="I154" s="22" t="str">
        <f t="shared" si="7"/>
        <v>Roche Diagnostics</v>
      </c>
      <c r="J154" s="21" t="str">
        <f t="shared" si="8"/>
        <v>08058652190</v>
      </c>
    </row>
    <row r="155" spans="1:10" s="14" customFormat="1" ht="25.5" x14ac:dyDescent="0.2">
      <c r="A155" s="26">
        <v>146</v>
      </c>
      <c r="B155" s="25" t="s">
        <v>489</v>
      </c>
      <c r="C155" s="27" t="s">
        <v>18</v>
      </c>
      <c r="D155" s="26" t="s">
        <v>377</v>
      </c>
      <c r="E155" s="27">
        <v>650</v>
      </c>
      <c r="F155" s="24">
        <v>2</v>
      </c>
      <c r="G155" s="28">
        <v>0</v>
      </c>
      <c r="H155" s="28">
        <f t="shared" si="6"/>
        <v>0</v>
      </c>
      <c r="I155" s="36" t="str">
        <f t="shared" si="7"/>
        <v>Roche Diagnostics</v>
      </c>
      <c r="J155" s="33" t="str">
        <f t="shared" si="8"/>
        <v>08058679190</v>
      </c>
    </row>
    <row r="156" spans="1:10" s="14" customFormat="1" ht="25.5" x14ac:dyDescent="0.2">
      <c r="A156" s="21">
        <v>147</v>
      </c>
      <c r="B156" s="20" t="s">
        <v>490</v>
      </c>
      <c r="C156" s="22" t="s">
        <v>18</v>
      </c>
      <c r="D156" s="21" t="s">
        <v>378</v>
      </c>
      <c r="E156" s="22">
        <v>1300</v>
      </c>
      <c r="F156" s="19">
        <v>2</v>
      </c>
      <c r="G156" s="23">
        <v>0</v>
      </c>
      <c r="H156" s="23">
        <f t="shared" si="6"/>
        <v>0</v>
      </c>
      <c r="I156" s="22" t="str">
        <f t="shared" si="7"/>
        <v>Roche Diagnostics</v>
      </c>
      <c r="J156" s="21" t="str">
        <f t="shared" si="8"/>
        <v>08058750190</v>
      </c>
    </row>
    <row r="157" spans="1:10" s="14" customFormat="1" ht="25.5" x14ac:dyDescent="0.2">
      <c r="A157" s="26">
        <v>148</v>
      </c>
      <c r="B157" s="25" t="s">
        <v>491</v>
      </c>
      <c r="C157" s="27" t="s">
        <v>18</v>
      </c>
      <c r="D157" s="26" t="s">
        <v>379</v>
      </c>
      <c r="E157" s="27">
        <v>600</v>
      </c>
      <c r="F157" s="24">
        <v>2</v>
      </c>
      <c r="G157" s="28">
        <v>0</v>
      </c>
      <c r="H157" s="28">
        <f t="shared" si="6"/>
        <v>0</v>
      </c>
      <c r="I157" s="36" t="str">
        <f t="shared" si="7"/>
        <v>Roche Diagnostics</v>
      </c>
      <c r="J157" s="33" t="str">
        <f t="shared" si="8"/>
        <v>08058806190</v>
      </c>
    </row>
    <row r="158" spans="1:10" s="14" customFormat="1" ht="25.5" x14ac:dyDescent="0.2">
      <c r="A158" s="21">
        <v>149</v>
      </c>
      <c r="B158" s="20" t="s">
        <v>492</v>
      </c>
      <c r="C158" s="22" t="s">
        <v>18</v>
      </c>
      <c r="D158" s="21" t="s">
        <v>380</v>
      </c>
      <c r="E158" s="22" t="s">
        <v>563</v>
      </c>
      <c r="F158" s="19">
        <v>1</v>
      </c>
      <c r="G158" s="23">
        <v>0</v>
      </c>
      <c r="H158" s="23">
        <f t="shared" si="6"/>
        <v>0</v>
      </c>
      <c r="I158" s="22" t="str">
        <f t="shared" si="7"/>
        <v>Roche Diagnostics</v>
      </c>
      <c r="J158" s="21" t="str">
        <f t="shared" si="8"/>
        <v>08059322190</v>
      </c>
    </row>
    <row r="159" spans="1:10" s="14" customFormat="1" ht="25.5" x14ac:dyDescent="0.2">
      <c r="A159" s="26">
        <v>150</v>
      </c>
      <c r="B159" s="25" t="s">
        <v>493</v>
      </c>
      <c r="C159" s="27" t="s">
        <v>18</v>
      </c>
      <c r="D159" s="26" t="s">
        <v>381</v>
      </c>
      <c r="E159" s="27" t="s">
        <v>564</v>
      </c>
      <c r="F159" s="24">
        <v>4</v>
      </c>
      <c r="G159" s="28">
        <v>0</v>
      </c>
      <c r="H159" s="28">
        <f t="shared" si="6"/>
        <v>0</v>
      </c>
      <c r="I159" s="36" t="str">
        <f t="shared" si="7"/>
        <v>Roche Diagnostics</v>
      </c>
      <c r="J159" s="33" t="str">
        <f t="shared" si="8"/>
        <v>08062986190</v>
      </c>
    </row>
    <row r="160" spans="1:10" s="14" customFormat="1" ht="25.5" x14ac:dyDescent="0.2">
      <c r="A160" s="21">
        <v>151</v>
      </c>
      <c r="B160" s="20" t="s">
        <v>494</v>
      </c>
      <c r="C160" s="22" t="s">
        <v>18</v>
      </c>
      <c r="D160" s="21" t="s">
        <v>382</v>
      </c>
      <c r="E160" s="22" t="s">
        <v>565</v>
      </c>
      <c r="F160" s="19">
        <v>10</v>
      </c>
      <c r="G160" s="23">
        <v>0</v>
      </c>
      <c r="H160" s="23">
        <f t="shared" si="6"/>
        <v>0</v>
      </c>
      <c r="I160" s="22" t="str">
        <f t="shared" si="7"/>
        <v>Roche Diagnostics</v>
      </c>
      <c r="J160" s="21" t="str">
        <f t="shared" si="8"/>
        <v>08063354190</v>
      </c>
    </row>
    <row r="161" spans="1:10" s="14" customFormat="1" ht="25.5" x14ac:dyDescent="0.2">
      <c r="A161" s="26">
        <v>152</v>
      </c>
      <c r="B161" s="25" t="s">
        <v>495</v>
      </c>
      <c r="C161" s="27" t="s">
        <v>18</v>
      </c>
      <c r="D161" s="26" t="s">
        <v>383</v>
      </c>
      <c r="E161" s="27" t="s">
        <v>566</v>
      </c>
      <c r="F161" s="24">
        <v>10</v>
      </c>
      <c r="G161" s="28">
        <v>0</v>
      </c>
      <c r="H161" s="28">
        <f t="shared" si="6"/>
        <v>0</v>
      </c>
      <c r="I161" s="36" t="str">
        <f t="shared" si="7"/>
        <v>Roche Diagnostics</v>
      </c>
      <c r="J161" s="33" t="str">
        <f t="shared" si="8"/>
        <v>08063451190</v>
      </c>
    </row>
    <row r="162" spans="1:10" s="14" customFormat="1" ht="25.5" x14ac:dyDescent="0.2">
      <c r="A162" s="21">
        <v>153</v>
      </c>
      <c r="B162" s="20" t="s">
        <v>496</v>
      </c>
      <c r="C162" s="22" t="s">
        <v>18</v>
      </c>
      <c r="D162" s="21" t="s">
        <v>384</v>
      </c>
      <c r="E162" s="22" t="s">
        <v>566</v>
      </c>
      <c r="F162" s="19">
        <v>6</v>
      </c>
      <c r="G162" s="23">
        <v>0</v>
      </c>
      <c r="H162" s="23">
        <f t="shared" si="6"/>
        <v>0</v>
      </c>
      <c r="I162" s="22" t="str">
        <f t="shared" si="7"/>
        <v>Roche Diagnostics</v>
      </c>
      <c r="J162" s="21" t="str">
        <f t="shared" si="8"/>
        <v>08063478190</v>
      </c>
    </row>
    <row r="163" spans="1:10" s="14" customFormat="1" ht="25.5" x14ac:dyDescent="0.2">
      <c r="A163" s="26">
        <v>154</v>
      </c>
      <c r="B163" s="25" t="s">
        <v>497</v>
      </c>
      <c r="C163" s="27" t="s">
        <v>18</v>
      </c>
      <c r="D163" s="26" t="s">
        <v>385</v>
      </c>
      <c r="E163" s="27">
        <v>250</v>
      </c>
      <c r="F163" s="24">
        <v>4</v>
      </c>
      <c r="G163" s="28">
        <v>0</v>
      </c>
      <c r="H163" s="28">
        <f t="shared" si="6"/>
        <v>0</v>
      </c>
      <c r="I163" s="36" t="str">
        <f t="shared" si="7"/>
        <v>Roche Diagnostics</v>
      </c>
      <c r="J163" s="33" t="str">
        <f t="shared" si="8"/>
        <v>08105596190</v>
      </c>
    </row>
    <row r="164" spans="1:10" s="14" customFormat="1" ht="25.5" x14ac:dyDescent="0.2">
      <c r="A164" s="21">
        <v>155</v>
      </c>
      <c r="B164" s="20" t="s">
        <v>498</v>
      </c>
      <c r="C164" s="22" t="s">
        <v>18</v>
      </c>
      <c r="D164" s="21" t="s">
        <v>386</v>
      </c>
      <c r="E164" s="22" t="s">
        <v>567</v>
      </c>
      <c r="F164" s="19">
        <v>2</v>
      </c>
      <c r="G164" s="23">
        <v>0</v>
      </c>
      <c r="H164" s="23">
        <f t="shared" si="6"/>
        <v>0</v>
      </c>
      <c r="I164" s="22" t="str">
        <f t="shared" si="7"/>
        <v>Roche Diagnostics</v>
      </c>
      <c r="J164" s="21" t="str">
        <f t="shared" si="8"/>
        <v>08255920001</v>
      </c>
    </row>
    <row r="165" spans="1:10" s="14" customFormat="1" ht="25.5" x14ac:dyDescent="0.2">
      <c r="A165" s="26">
        <v>156</v>
      </c>
      <c r="B165" s="25" t="s">
        <v>499</v>
      </c>
      <c r="C165" s="27" t="s">
        <v>18</v>
      </c>
      <c r="D165" s="26" t="s">
        <v>387</v>
      </c>
      <c r="E165" s="27" t="s">
        <v>568</v>
      </c>
      <c r="F165" s="24">
        <v>6</v>
      </c>
      <c r="G165" s="28">
        <v>0</v>
      </c>
      <c r="H165" s="28">
        <f t="shared" si="6"/>
        <v>0</v>
      </c>
      <c r="I165" s="36" t="str">
        <f t="shared" si="7"/>
        <v>Roche Diagnostics</v>
      </c>
      <c r="J165" s="33" t="str">
        <f t="shared" si="8"/>
        <v>08302545190</v>
      </c>
    </row>
    <row r="166" spans="1:10" s="14" customFormat="1" ht="25.5" x14ac:dyDescent="0.2">
      <c r="A166" s="21">
        <v>157</v>
      </c>
      <c r="B166" s="20" t="s">
        <v>500</v>
      </c>
      <c r="C166" s="22" t="s">
        <v>18</v>
      </c>
      <c r="D166" s="21" t="s">
        <v>388</v>
      </c>
      <c r="E166" s="22" t="s">
        <v>568</v>
      </c>
      <c r="F166" s="19">
        <v>4</v>
      </c>
      <c r="G166" s="23">
        <v>0</v>
      </c>
      <c r="H166" s="23">
        <f t="shared" si="6"/>
        <v>0</v>
      </c>
      <c r="I166" s="22" t="str">
        <f t="shared" si="7"/>
        <v>Roche Diagnostics</v>
      </c>
      <c r="J166" s="21" t="str">
        <f t="shared" si="8"/>
        <v>08302723190</v>
      </c>
    </row>
    <row r="167" spans="1:10" s="14" customFormat="1" ht="25.5" x14ac:dyDescent="0.2">
      <c r="A167" s="26">
        <v>158</v>
      </c>
      <c r="B167" s="25" t="s">
        <v>220</v>
      </c>
      <c r="C167" s="27" t="s">
        <v>18</v>
      </c>
      <c r="D167" s="26" t="s">
        <v>221</v>
      </c>
      <c r="E167" s="27" t="s">
        <v>68</v>
      </c>
      <c r="F167" s="24">
        <v>2</v>
      </c>
      <c r="G167" s="28">
        <v>0</v>
      </c>
      <c r="H167" s="28">
        <f t="shared" si="6"/>
        <v>0</v>
      </c>
      <c r="I167" s="36" t="str">
        <f t="shared" si="7"/>
        <v>Roche Diagnostics</v>
      </c>
      <c r="J167" s="33" t="str">
        <f t="shared" si="8"/>
        <v>08429324190</v>
      </c>
    </row>
    <row r="168" spans="1:10" s="14" customFormat="1" ht="25.5" x14ac:dyDescent="0.2">
      <c r="A168" s="21">
        <v>159</v>
      </c>
      <c r="B168" s="20" t="s">
        <v>501</v>
      </c>
      <c r="C168" s="22" t="s">
        <v>18</v>
      </c>
      <c r="D168" s="21" t="s">
        <v>389</v>
      </c>
      <c r="E168" s="22">
        <v>300</v>
      </c>
      <c r="F168" s="19">
        <v>4</v>
      </c>
      <c r="G168" s="23">
        <v>0</v>
      </c>
      <c r="H168" s="23">
        <f t="shared" si="6"/>
        <v>0</v>
      </c>
      <c r="I168" s="22" t="str">
        <f t="shared" si="7"/>
        <v>Roche Diagnostics</v>
      </c>
      <c r="J168" s="21" t="str">
        <f t="shared" si="8"/>
        <v>08443432190</v>
      </c>
    </row>
    <row r="169" spans="1:10" s="14" customFormat="1" ht="25.5" x14ac:dyDescent="0.2">
      <c r="A169" s="26">
        <v>160</v>
      </c>
      <c r="B169" s="25" t="s">
        <v>502</v>
      </c>
      <c r="C169" s="27" t="s">
        <v>18</v>
      </c>
      <c r="D169" s="26" t="s">
        <v>222</v>
      </c>
      <c r="E169" s="27" t="s">
        <v>546</v>
      </c>
      <c r="F169" s="24">
        <v>2</v>
      </c>
      <c r="G169" s="28">
        <v>0</v>
      </c>
      <c r="H169" s="28">
        <f t="shared" si="6"/>
        <v>0</v>
      </c>
      <c r="I169" s="36" t="str">
        <f t="shared" si="7"/>
        <v>Roche Diagnostics</v>
      </c>
      <c r="J169" s="33" t="str">
        <f t="shared" si="8"/>
        <v>08443459190</v>
      </c>
    </row>
    <row r="170" spans="1:10" s="14" customFormat="1" ht="25.5" x14ac:dyDescent="0.2">
      <c r="A170" s="21">
        <v>161</v>
      </c>
      <c r="B170" s="20" t="s">
        <v>227</v>
      </c>
      <c r="C170" s="22" t="s">
        <v>18</v>
      </c>
      <c r="D170" s="21" t="s">
        <v>228</v>
      </c>
      <c r="E170" s="22" t="s">
        <v>37</v>
      </c>
      <c r="F170" s="19">
        <v>1</v>
      </c>
      <c r="G170" s="23">
        <v>0</v>
      </c>
      <c r="H170" s="23">
        <f t="shared" si="6"/>
        <v>0</v>
      </c>
      <c r="I170" s="22" t="str">
        <f t="shared" si="7"/>
        <v>Roche Diagnostics</v>
      </c>
      <c r="J170" s="21" t="str">
        <f t="shared" si="8"/>
        <v>08496609190</v>
      </c>
    </row>
    <row r="171" spans="1:10" s="14" customFormat="1" ht="25.5" x14ac:dyDescent="0.2">
      <c r="A171" s="26">
        <v>162</v>
      </c>
      <c r="B171" s="25" t="s">
        <v>503</v>
      </c>
      <c r="C171" s="27" t="s">
        <v>18</v>
      </c>
      <c r="D171" s="26" t="s">
        <v>390</v>
      </c>
      <c r="E171" s="27" t="s">
        <v>550</v>
      </c>
      <c r="F171" s="24">
        <v>1</v>
      </c>
      <c r="G171" s="28">
        <v>0</v>
      </c>
      <c r="H171" s="28">
        <f t="shared" si="6"/>
        <v>0</v>
      </c>
      <c r="I171" s="36" t="str">
        <f t="shared" si="7"/>
        <v>Roche Diagnostics</v>
      </c>
      <c r="J171" s="33" t="str">
        <f t="shared" si="8"/>
        <v>08762686001</v>
      </c>
    </row>
    <row r="172" spans="1:10" s="14" customFormat="1" ht="25.5" x14ac:dyDescent="0.2">
      <c r="A172" s="21">
        <v>163</v>
      </c>
      <c r="B172" s="20" t="s">
        <v>229</v>
      </c>
      <c r="C172" s="22" t="s">
        <v>18</v>
      </c>
      <c r="D172" s="21" t="s">
        <v>230</v>
      </c>
      <c r="E172" s="22" t="s">
        <v>37</v>
      </c>
      <c r="F172" s="19">
        <v>1</v>
      </c>
      <c r="G172" s="23">
        <v>0</v>
      </c>
      <c r="H172" s="23">
        <f t="shared" si="6"/>
        <v>0</v>
      </c>
      <c r="I172" s="22" t="str">
        <f t="shared" si="7"/>
        <v>Roche Diagnostics</v>
      </c>
      <c r="J172" s="21" t="str">
        <f t="shared" si="8"/>
        <v>08791686190</v>
      </c>
    </row>
    <row r="173" spans="1:10" s="14" customFormat="1" ht="25.5" x14ac:dyDescent="0.2">
      <c r="A173" s="26">
        <v>164</v>
      </c>
      <c r="B173" s="25" t="s">
        <v>504</v>
      </c>
      <c r="C173" s="27" t="s">
        <v>18</v>
      </c>
      <c r="D173" s="26" t="s">
        <v>391</v>
      </c>
      <c r="E173" s="27">
        <v>300</v>
      </c>
      <c r="F173" s="24">
        <v>2</v>
      </c>
      <c r="G173" s="28">
        <v>0</v>
      </c>
      <c r="H173" s="28">
        <f t="shared" si="6"/>
        <v>0</v>
      </c>
      <c r="I173" s="36" t="str">
        <f t="shared" si="7"/>
        <v>Roche Diagnostics</v>
      </c>
      <c r="J173" s="33" t="str">
        <f t="shared" si="8"/>
        <v>08791732190</v>
      </c>
    </row>
    <row r="174" spans="1:10" s="14" customFormat="1" ht="25.5" x14ac:dyDescent="0.2">
      <c r="A174" s="21">
        <v>165</v>
      </c>
      <c r="B174" s="20" t="s">
        <v>231</v>
      </c>
      <c r="C174" s="22" t="s">
        <v>18</v>
      </c>
      <c r="D174" s="21" t="s">
        <v>232</v>
      </c>
      <c r="E174" s="22" t="s">
        <v>42</v>
      </c>
      <c r="F174" s="19">
        <v>1</v>
      </c>
      <c r="G174" s="23">
        <v>0</v>
      </c>
      <c r="H174" s="23">
        <f t="shared" si="6"/>
        <v>0</v>
      </c>
      <c r="I174" s="22" t="str">
        <f t="shared" si="7"/>
        <v>Roche Diagnostics</v>
      </c>
      <c r="J174" s="21" t="str">
        <f t="shared" si="8"/>
        <v>08818061190</v>
      </c>
    </row>
    <row r="175" spans="1:10" s="14" customFormat="1" ht="25.5" x14ac:dyDescent="0.2">
      <c r="A175" s="26">
        <v>166</v>
      </c>
      <c r="B175" s="25" t="s">
        <v>505</v>
      </c>
      <c r="C175" s="27" t="s">
        <v>18</v>
      </c>
      <c r="D175" s="26" t="s">
        <v>392</v>
      </c>
      <c r="E175" s="27">
        <v>100</v>
      </c>
      <c r="F175" s="24">
        <v>4</v>
      </c>
      <c r="G175" s="28">
        <v>0</v>
      </c>
      <c r="H175" s="28">
        <f t="shared" si="6"/>
        <v>0</v>
      </c>
      <c r="I175" s="36" t="str">
        <f t="shared" si="7"/>
        <v>Roche Diagnostics</v>
      </c>
      <c r="J175" s="33" t="str">
        <f t="shared" si="8"/>
        <v>08818916190</v>
      </c>
    </row>
    <row r="176" spans="1:10" s="14" customFormat="1" ht="25.5" x14ac:dyDescent="0.2">
      <c r="A176" s="21">
        <v>167</v>
      </c>
      <c r="B176" s="20" t="s">
        <v>233</v>
      </c>
      <c r="C176" s="22" t="s">
        <v>18</v>
      </c>
      <c r="D176" s="21" t="s">
        <v>234</v>
      </c>
      <c r="E176" s="22" t="s">
        <v>235</v>
      </c>
      <c r="F176" s="19">
        <v>1</v>
      </c>
      <c r="G176" s="23">
        <v>0</v>
      </c>
      <c r="H176" s="23">
        <f t="shared" si="6"/>
        <v>0</v>
      </c>
      <c r="I176" s="22" t="str">
        <f t="shared" si="7"/>
        <v>Roche Diagnostics</v>
      </c>
      <c r="J176" s="21" t="str">
        <f t="shared" si="8"/>
        <v>08828601190</v>
      </c>
    </row>
    <row r="177" spans="1:10" s="14" customFormat="1" ht="25.5" x14ac:dyDescent="0.2">
      <c r="A177" s="26">
        <v>168</v>
      </c>
      <c r="B177" s="25" t="s">
        <v>506</v>
      </c>
      <c r="C177" s="27" t="s">
        <v>18</v>
      </c>
      <c r="D177" s="26" t="s">
        <v>393</v>
      </c>
      <c r="E177" s="27">
        <v>300</v>
      </c>
      <c r="F177" s="24">
        <v>2</v>
      </c>
      <c r="G177" s="28">
        <v>0</v>
      </c>
      <c r="H177" s="28">
        <f t="shared" si="6"/>
        <v>0</v>
      </c>
      <c r="I177" s="36" t="str">
        <f t="shared" si="7"/>
        <v>Roche Diagnostics</v>
      </c>
      <c r="J177" s="33" t="str">
        <f t="shared" si="8"/>
        <v>08828610190</v>
      </c>
    </row>
    <row r="178" spans="1:10" s="14" customFormat="1" ht="25.5" x14ac:dyDescent="0.2">
      <c r="A178" s="21">
        <v>169</v>
      </c>
      <c r="B178" s="20" t="s">
        <v>507</v>
      </c>
      <c r="C178" s="22" t="s">
        <v>18</v>
      </c>
      <c r="D178" s="21" t="s">
        <v>238</v>
      </c>
      <c r="E178" s="22" t="s">
        <v>546</v>
      </c>
      <c r="F178" s="19">
        <v>2</v>
      </c>
      <c r="G178" s="23">
        <v>0</v>
      </c>
      <c r="H178" s="23">
        <f t="shared" si="6"/>
        <v>0</v>
      </c>
      <c r="I178" s="22" t="str">
        <f t="shared" si="7"/>
        <v>Roche Diagnostics</v>
      </c>
      <c r="J178" s="21" t="str">
        <f t="shared" si="8"/>
        <v>08838534190</v>
      </c>
    </row>
    <row r="179" spans="1:10" s="14" customFormat="1" ht="25.5" x14ac:dyDescent="0.2">
      <c r="A179" s="26">
        <v>170</v>
      </c>
      <c r="B179" s="25" t="s">
        <v>508</v>
      </c>
      <c r="C179" s="27" t="s">
        <v>18</v>
      </c>
      <c r="D179" s="26" t="s">
        <v>239</v>
      </c>
      <c r="E179" s="27" t="s">
        <v>546</v>
      </c>
      <c r="F179" s="24">
        <v>2</v>
      </c>
      <c r="G179" s="28">
        <v>0</v>
      </c>
      <c r="H179" s="28">
        <f t="shared" si="6"/>
        <v>0</v>
      </c>
      <c r="I179" s="36" t="str">
        <f t="shared" si="7"/>
        <v>Roche Diagnostics</v>
      </c>
      <c r="J179" s="33" t="str">
        <f t="shared" si="8"/>
        <v>08851964190</v>
      </c>
    </row>
    <row r="180" spans="1:10" s="14" customFormat="1" ht="25.5" x14ac:dyDescent="0.2">
      <c r="A180" s="21">
        <v>171</v>
      </c>
      <c r="B180" s="20" t="s">
        <v>240</v>
      </c>
      <c r="C180" s="22" t="s">
        <v>18</v>
      </c>
      <c r="D180" s="21" t="s">
        <v>241</v>
      </c>
      <c r="E180" s="22" t="s">
        <v>37</v>
      </c>
      <c r="F180" s="19">
        <v>2</v>
      </c>
      <c r="G180" s="23">
        <v>0</v>
      </c>
      <c r="H180" s="23">
        <f t="shared" si="6"/>
        <v>0</v>
      </c>
      <c r="I180" s="22" t="str">
        <f t="shared" si="7"/>
        <v>Roche Diagnostics</v>
      </c>
      <c r="J180" s="21" t="str">
        <f t="shared" si="8"/>
        <v>08860173190</v>
      </c>
    </row>
    <row r="181" spans="1:10" s="14" customFormat="1" ht="25.5" x14ac:dyDescent="0.2">
      <c r="A181" s="26">
        <v>172</v>
      </c>
      <c r="B181" s="25" t="s">
        <v>320</v>
      </c>
      <c r="C181" s="27" t="s">
        <v>18</v>
      </c>
      <c r="D181" s="26">
        <v>8900019190</v>
      </c>
      <c r="E181" s="27" t="s">
        <v>27</v>
      </c>
      <c r="F181" s="24">
        <v>1</v>
      </c>
      <c r="G181" s="28">
        <v>0</v>
      </c>
      <c r="H181" s="28">
        <f t="shared" si="6"/>
        <v>0</v>
      </c>
      <c r="I181" s="36" t="str">
        <f t="shared" si="7"/>
        <v>Roche Diagnostics</v>
      </c>
      <c r="J181" s="33">
        <f t="shared" si="8"/>
        <v>8900019190</v>
      </c>
    </row>
    <row r="182" spans="1:10" s="14" customFormat="1" ht="25.5" x14ac:dyDescent="0.2">
      <c r="A182" s="21">
        <v>173</v>
      </c>
      <c r="B182" s="20" t="s">
        <v>244</v>
      </c>
      <c r="C182" s="22" t="s">
        <v>18</v>
      </c>
      <c r="D182" s="21" t="s">
        <v>245</v>
      </c>
      <c r="E182" s="22" t="s">
        <v>27</v>
      </c>
      <c r="F182" s="19">
        <v>1</v>
      </c>
      <c r="G182" s="23">
        <v>0</v>
      </c>
      <c r="H182" s="23">
        <f t="shared" si="6"/>
        <v>0</v>
      </c>
      <c r="I182" s="22" t="str">
        <f t="shared" si="7"/>
        <v>Roche Diagnostics</v>
      </c>
      <c r="J182" s="21" t="str">
        <f t="shared" si="8"/>
        <v>08906556190</v>
      </c>
    </row>
    <row r="183" spans="1:10" s="14" customFormat="1" ht="25.5" x14ac:dyDescent="0.2">
      <c r="A183" s="26">
        <v>174</v>
      </c>
      <c r="B183" s="25" t="s">
        <v>246</v>
      </c>
      <c r="C183" s="27" t="s">
        <v>18</v>
      </c>
      <c r="D183" s="26" t="s">
        <v>247</v>
      </c>
      <c r="E183" s="27" t="s">
        <v>42</v>
      </c>
      <c r="F183" s="24">
        <v>2</v>
      </c>
      <c r="G183" s="28">
        <v>0</v>
      </c>
      <c r="H183" s="28">
        <f t="shared" si="6"/>
        <v>0</v>
      </c>
      <c r="I183" s="36" t="str">
        <f t="shared" si="7"/>
        <v>Roche Diagnostics</v>
      </c>
      <c r="J183" s="33" t="str">
        <f t="shared" si="8"/>
        <v>08932352190</v>
      </c>
    </row>
    <row r="184" spans="1:10" s="14" customFormat="1" ht="25.5" x14ac:dyDescent="0.2">
      <c r="A184" s="21">
        <v>175</v>
      </c>
      <c r="B184" s="20" t="s">
        <v>509</v>
      </c>
      <c r="C184" s="22" t="s">
        <v>18</v>
      </c>
      <c r="D184" s="21" t="s">
        <v>394</v>
      </c>
      <c r="E184" s="22">
        <v>300</v>
      </c>
      <c r="F184" s="19">
        <v>2</v>
      </c>
      <c r="G184" s="23">
        <v>0</v>
      </c>
      <c r="H184" s="23">
        <f t="shared" si="6"/>
        <v>0</v>
      </c>
      <c r="I184" s="22" t="str">
        <f t="shared" si="7"/>
        <v>Roche Diagnostics</v>
      </c>
      <c r="J184" s="21" t="str">
        <f t="shared" si="8"/>
        <v>08932387190</v>
      </c>
    </row>
    <row r="185" spans="1:10" s="14" customFormat="1" ht="25.5" x14ac:dyDescent="0.2">
      <c r="A185" s="26">
        <v>176</v>
      </c>
      <c r="B185" s="25" t="s">
        <v>510</v>
      </c>
      <c r="C185" s="27" t="s">
        <v>18</v>
      </c>
      <c r="D185" s="26" t="s">
        <v>248</v>
      </c>
      <c r="E185" s="27" t="s">
        <v>569</v>
      </c>
      <c r="F185" s="24">
        <v>2</v>
      </c>
      <c r="G185" s="28">
        <v>0</v>
      </c>
      <c r="H185" s="28">
        <f t="shared" si="6"/>
        <v>0</v>
      </c>
      <c r="I185" s="36" t="str">
        <f t="shared" si="7"/>
        <v>Roche Diagnostics</v>
      </c>
      <c r="J185" s="33" t="str">
        <f t="shared" si="8"/>
        <v>08932417190</v>
      </c>
    </row>
    <row r="186" spans="1:10" s="14" customFormat="1" ht="25.5" x14ac:dyDescent="0.2">
      <c r="A186" s="21">
        <v>177</v>
      </c>
      <c r="B186" s="20" t="s">
        <v>249</v>
      </c>
      <c r="C186" s="22" t="s">
        <v>18</v>
      </c>
      <c r="D186" s="21" t="s">
        <v>250</v>
      </c>
      <c r="E186" s="22" t="s">
        <v>20</v>
      </c>
      <c r="F186" s="19">
        <v>1</v>
      </c>
      <c r="G186" s="23">
        <v>0</v>
      </c>
      <c r="H186" s="23">
        <f t="shared" si="6"/>
        <v>0</v>
      </c>
      <c r="I186" s="22" t="str">
        <f t="shared" si="7"/>
        <v>Roche Diagnostics</v>
      </c>
      <c r="J186" s="21" t="str">
        <f t="shared" si="8"/>
        <v>08945353190</v>
      </c>
    </row>
    <row r="187" spans="1:10" s="14" customFormat="1" ht="25.5" x14ac:dyDescent="0.2">
      <c r="A187" s="26">
        <v>178</v>
      </c>
      <c r="B187" s="25" t="s">
        <v>511</v>
      </c>
      <c r="C187" s="27" t="s">
        <v>18</v>
      </c>
      <c r="D187" s="26" t="s">
        <v>395</v>
      </c>
      <c r="E187" s="27">
        <v>300</v>
      </c>
      <c r="F187" s="24">
        <v>4</v>
      </c>
      <c r="G187" s="28">
        <v>0</v>
      </c>
      <c r="H187" s="28">
        <f t="shared" si="6"/>
        <v>0</v>
      </c>
      <c r="I187" s="36" t="str">
        <f t="shared" si="7"/>
        <v>Roche Diagnostics</v>
      </c>
      <c r="J187" s="33" t="str">
        <f t="shared" si="8"/>
        <v>08946370190</v>
      </c>
    </row>
    <row r="188" spans="1:10" s="14" customFormat="1" ht="25.5" x14ac:dyDescent="0.2">
      <c r="A188" s="21">
        <v>179</v>
      </c>
      <c r="B188" s="20" t="s">
        <v>512</v>
      </c>
      <c r="C188" s="22" t="s">
        <v>18</v>
      </c>
      <c r="D188" s="21" t="s">
        <v>396</v>
      </c>
      <c r="E188" s="22">
        <v>100</v>
      </c>
      <c r="F188" s="19">
        <v>6</v>
      </c>
      <c r="G188" s="23">
        <v>0</v>
      </c>
      <c r="H188" s="23">
        <f t="shared" si="6"/>
        <v>0</v>
      </c>
      <c r="I188" s="22" t="str">
        <f t="shared" si="7"/>
        <v>Roche Diagnostics</v>
      </c>
      <c r="J188" s="21" t="str">
        <f t="shared" si="8"/>
        <v>08946809190</v>
      </c>
    </row>
    <row r="189" spans="1:10" s="14" customFormat="1" ht="25.5" x14ac:dyDescent="0.2">
      <c r="A189" s="26">
        <v>180</v>
      </c>
      <c r="B189" s="25" t="s">
        <v>513</v>
      </c>
      <c r="C189" s="27" t="s">
        <v>18</v>
      </c>
      <c r="D189" s="26" t="s">
        <v>397</v>
      </c>
      <c r="E189" s="27">
        <v>300</v>
      </c>
      <c r="F189" s="24">
        <v>4</v>
      </c>
      <c r="G189" s="28">
        <v>0</v>
      </c>
      <c r="H189" s="28">
        <f t="shared" si="6"/>
        <v>0</v>
      </c>
      <c r="I189" s="36" t="str">
        <f t="shared" si="7"/>
        <v>Roche Diagnostics</v>
      </c>
      <c r="J189" s="33" t="str">
        <f t="shared" si="8"/>
        <v>09005021190</v>
      </c>
    </row>
    <row r="190" spans="1:10" s="14" customFormat="1" ht="25.5" x14ac:dyDescent="0.2">
      <c r="A190" s="21">
        <v>181</v>
      </c>
      <c r="B190" s="20" t="s">
        <v>514</v>
      </c>
      <c r="C190" s="22" t="s">
        <v>18</v>
      </c>
      <c r="D190" s="21" t="s">
        <v>398</v>
      </c>
      <c r="E190" s="22" t="s">
        <v>570</v>
      </c>
      <c r="F190" s="19">
        <v>2</v>
      </c>
      <c r="G190" s="23">
        <v>0</v>
      </c>
      <c r="H190" s="23">
        <f t="shared" si="6"/>
        <v>0</v>
      </c>
      <c r="I190" s="22" t="str">
        <f t="shared" si="7"/>
        <v>Roche Diagnostics</v>
      </c>
      <c r="J190" s="21" t="str">
        <f t="shared" si="8"/>
        <v>09005030190</v>
      </c>
    </row>
    <row r="191" spans="1:10" s="14" customFormat="1" ht="25.5" x14ac:dyDescent="0.2">
      <c r="A191" s="26">
        <v>182</v>
      </c>
      <c r="B191" s="25" t="s">
        <v>251</v>
      </c>
      <c r="C191" s="27" t="s">
        <v>18</v>
      </c>
      <c r="D191" s="26" t="s">
        <v>252</v>
      </c>
      <c r="E191" s="27" t="s">
        <v>37</v>
      </c>
      <c r="F191" s="24">
        <v>1</v>
      </c>
      <c r="G191" s="28">
        <v>0</v>
      </c>
      <c r="H191" s="28">
        <f t="shared" si="6"/>
        <v>0</v>
      </c>
      <c r="I191" s="36" t="str">
        <f t="shared" si="7"/>
        <v>Roche Diagnostics</v>
      </c>
      <c r="J191" s="33" t="str">
        <f t="shared" si="8"/>
        <v>09005757190</v>
      </c>
    </row>
    <row r="192" spans="1:10" s="14" customFormat="1" ht="25.5" x14ac:dyDescent="0.2">
      <c r="A192" s="21">
        <v>183</v>
      </c>
      <c r="B192" s="20" t="s">
        <v>515</v>
      </c>
      <c r="C192" s="22" t="s">
        <v>18</v>
      </c>
      <c r="D192" s="21" t="s">
        <v>399</v>
      </c>
      <c r="E192" s="22">
        <v>100</v>
      </c>
      <c r="F192" s="19">
        <v>6</v>
      </c>
      <c r="G192" s="23">
        <v>0</v>
      </c>
      <c r="H192" s="23">
        <f t="shared" si="6"/>
        <v>0</v>
      </c>
      <c r="I192" s="22" t="str">
        <f t="shared" si="7"/>
        <v>Roche Diagnostics</v>
      </c>
      <c r="J192" s="21" t="str">
        <f t="shared" si="8"/>
        <v>09005765190</v>
      </c>
    </row>
    <row r="193" spans="1:10" s="14" customFormat="1" ht="25.5" x14ac:dyDescent="0.2">
      <c r="A193" s="26">
        <v>184</v>
      </c>
      <c r="B193" s="25" t="s">
        <v>253</v>
      </c>
      <c r="C193" s="27" t="s">
        <v>18</v>
      </c>
      <c r="D193" s="26" t="s">
        <v>254</v>
      </c>
      <c r="E193" s="27" t="s">
        <v>42</v>
      </c>
      <c r="F193" s="24">
        <v>2</v>
      </c>
      <c r="G193" s="28">
        <v>0</v>
      </c>
      <c r="H193" s="28">
        <f t="shared" si="6"/>
        <v>0</v>
      </c>
      <c r="I193" s="36" t="str">
        <f t="shared" si="7"/>
        <v>Roche Diagnostics</v>
      </c>
      <c r="J193" s="33" t="str">
        <f t="shared" si="8"/>
        <v>09005803190</v>
      </c>
    </row>
    <row r="194" spans="1:10" s="14" customFormat="1" ht="25.5" x14ac:dyDescent="0.2">
      <c r="A194" s="21">
        <v>185</v>
      </c>
      <c r="B194" s="20" t="s">
        <v>516</v>
      </c>
      <c r="C194" s="22" t="s">
        <v>18</v>
      </c>
      <c r="D194" s="21" t="s">
        <v>400</v>
      </c>
      <c r="E194" s="22">
        <v>300</v>
      </c>
      <c r="F194" s="19">
        <v>4</v>
      </c>
      <c r="G194" s="23">
        <v>0</v>
      </c>
      <c r="H194" s="23">
        <f t="shared" si="6"/>
        <v>0</v>
      </c>
      <c r="I194" s="22" t="str">
        <f t="shared" si="7"/>
        <v>Roche Diagnostics</v>
      </c>
      <c r="J194" s="21" t="str">
        <f t="shared" si="8"/>
        <v>09005811190</v>
      </c>
    </row>
    <row r="195" spans="1:10" s="14" customFormat="1" ht="25.5" x14ac:dyDescent="0.2">
      <c r="A195" s="26">
        <v>186</v>
      </c>
      <c r="B195" s="25" t="s">
        <v>255</v>
      </c>
      <c r="C195" s="27" t="s">
        <v>18</v>
      </c>
      <c r="D195" s="26" t="s">
        <v>256</v>
      </c>
      <c r="E195" s="27" t="s">
        <v>27</v>
      </c>
      <c r="F195" s="24">
        <v>6</v>
      </c>
      <c r="G195" s="28">
        <v>0</v>
      </c>
      <c r="H195" s="28">
        <f t="shared" si="6"/>
        <v>0</v>
      </c>
      <c r="I195" s="36" t="str">
        <f t="shared" si="7"/>
        <v>Roche Diagnostics</v>
      </c>
      <c r="J195" s="33" t="str">
        <f t="shared" si="8"/>
        <v>09015604190</v>
      </c>
    </row>
    <row r="196" spans="1:10" s="14" customFormat="1" ht="25.5" x14ac:dyDescent="0.2">
      <c r="A196" s="21">
        <v>187</v>
      </c>
      <c r="B196" s="20" t="s">
        <v>517</v>
      </c>
      <c r="C196" s="22" t="s">
        <v>18</v>
      </c>
      <c r="D196" s="21" t="s">
        <v>401</v>
      </c>
      <c r="E196" s="22">
        <v>100</v>
      </c>
      <c r="F196" s="19">
        <v>6</v>
      </c>
      <c r="G196" s="23">
        <v>0</v>
      </c>
      <c r="H196" s="23">
        <f t="shared" si="6"/>
        <v>0</v>
      </c>
      <c r="I196" s="22" t="str">
        <f t="shared" si="7"/>
        <v>Roche Diagnostics</v>
      </c>
      <c r="J196" s="21" t="str">
        <f t="shared" si="8"/>
        <v>09015612190</v>
      </c>
    </row>
    <row r="197" spans="1:10" s="14" customFormat="1" ht="25.5" x14ac:dyDescent="0.2">
      <c r="A197" s="26">
        <v>188</v>
      </c>
      <c r="B197" s="25" t="s">
        <v>204</v>
      </c>
      <c r="C197" s="27" t="s">
        <v>18</v>
      </c>
      <c r="D197" s="26" t="s">
        <v>205</v>
      </c>
      <c r="E197" s="27" t="s">
        <v>42</v>
      </c>
      <c r="F197" s="24">
        <v>4</v>
      </c>
      <c r="G197" s="28">
        <v>0</v>
      </c>
      <c r="H197" s="28">
        <f t="shared" si="6"/>
        <v>0</v>
      </c>
      <c r="I197" s="36" t="str">
        <f t="shared" si="7"/>
        <v>Roche Diagnostics</v>
      </c>
      <c r="J197" s="33" t="str">
        <f t="shared" si="8"/>
        <v>09038078190</v>
      </c>
    </row>
    <row r="198" spans="1:10" s="14" customFormat="1" ht="25.5" x14ac:dyDescent="0.2">
      <c r="A198" s="21">
        <v>189</v>
      </c>
      <c r="B198" s="20" t="s">
        <v>518</v>
      </c>
      <c r="C198" s="22" t="s">
        <v>18</v>
      </c>
      <c r="D198" s="21" t="s">
        <v>402</v>
      </c>
      <c r="E198" s="22">
        <v>300</v>
      </c>
      <c r="F198" s="19">
        <v>4</v>
      </c>
      <c r="G198" s="23">
        <v>0</v>
      </c>
      <c r="H198" s="23">
        <f t="shared" si="6"/>
        <v>0</v>
      </c>
      <c r="I198" s="22" t="str">
        <f t="shared" si="7"/>
        <v>Roche Diagnostics</v>
      </c>
      <c r="J198" s="21" t="str">
        <f t="shared" si="8"/>
        <v>09038086190</v>
      </c>
    </row>
    <row r="199" spans="1:10" s="14" customFormat="1" ht="25.5" x14ac:dyDescent="0.2">
      <c r="A199" s="26">
        <v>190</v>
      </c>
      <c r="B199" s="25" t="s">
        <v>519</v>
      </c>
      <c r="C199" s="27" t="s">
        <v>18</v>
      </c>
      <c r="D199" s="26" t="s">
        <v>206</v>
      </c>
      <c r="E199" s="27" t="s">
        <v>546</v>
      </c>
      <c r="F199" s="24">
        <v>2</v>
      </c>
      <c r="G199" s="28">
        <v>0</v>
      </c>
      <c r="H199" s="28">
        <f t="shared" si="6"/>
        <v>0</v>
      </c>
      <c r="I199" s="36" t="str">
        <f t="shared" si="7"/>
        <v>Roche Diagnostics</v>
      </c>
      <c r="J199" s="33" t="str">
        <f t="shared" si="8"/>
        <v>09038116190</v>
      </c>
    </row>
    <row r="200" spans="1:10" s="14" customFormat="1" ht="25.5" x14ac:dyDescent="0.2">
      <c r="A200" s="21">
        <v>191</v>
      </c>
      <c r="B200" s="20" t="s">
        <v>520</v>
      </c>
      <c r="C200" s="22" t="s">
        <v>18</v>
      </c>
      <c r="D200" s="21" t="s">
        <v>207</v>
      </c>
      <c r="E200" s="22" t="s">
        <v>571</v>
      </c>
      <c r="F200" s="19">
        <v>3</v>
      </c>
      <c r="G200" s="23">
        <v>0</v>
      </c>
      <c r="H200" s="23">
        <f t="shared" si="6"/>
        <v>0</v>
      </c>
      <c r="I200" s="22" t="str">
        <f t="shared" si="7"/>
        <v>Roche Diagnostics</v>
      </c>
      <c r="J200" s="21" t="str">
        <f t="shared" si="8"/>
        <v>09038124190</v>
      </c>
    </row>
    <row r="201" spans="1:10" s="14" customFormat="1" ht="25.5" x14ac:dyDescent="0.2">
      <c r="A201" s="26">
        <v>192</v>
      </c>
      <c r="B201" s="25" t="s">
        <v>521</v>
      </c>
      <c r="C201" s="27" t="s">
        <v>18</v>
      </c>
      <c r="D201" s="26" t="s">
        <v>257</v>
      </c>
      <c r="E201" s="27" t="s">
        <v>546</v>
      </c>
      <c r="F201" s="24">
        <v>2</v>
      </c>
      <c r="G201" s="28">
        <v>0</v>
      </c>
      <c r="H201" s="28">
        <f t="shared" si="6"/>
        <v>0</v>
      </c>
      <c r="I201" s="36" t="str">
        <f t="shared" si="7"/>
        <v>Roche Diagnostics</v>
      </c>
      <c r="J201" s="33" t="str">
        <f t="shared" si="8"/>
        <v>09077871190</v>
      </c>
    </row>
    <row r="202" spans="1:10" s="14" customFormat="1" ht="25.5" x14ac:dyDescent="0.2">
      <c r="A202" s="21">
        <v>193</v>
      </c>
      <c r="B202" s="20" t="s">
        <v>522</v>
      </c>
      <c r="C202" s="22" t="s">
        <v>18</v>
      </c>
      <c r="D202" s="21" t="s">
        <v>403</v>
      </c>
      <c r="E202" s="22">
        <v>300</v>
      </c>
      <c r="F202" s="19">
        <v>6</v>
      </c>
      <c r="G202" s="23">
        <v>0</v>
      </c>
      <c r="H202" s="23">
        <f t="shared" ref="H202:H265" si="9">F202*G202</f>
        <v>0</v>
      </c>
      <c r="I202" s="22" t="str">
        <f t="shared" ref="I202:I222" si="10">C202</f>
        <v>Roche Diagnostics</v>
      </c>
      <c r="J202" s="21" t="str">
        <f t="shared" ref="J202:J222" si="11">D202</f>
        <v>09203079190</v>
      </c>
    </row>
    <row r="203" spans="1:10" s="14" customFormat="1" ht="25.5" x14ac:dyDescent="0.2">
      <c r="A203" s="26">
        <v>194</v>
      </c>
      <c r="B203" s="25" t="s">
        <v>258</v>
      </c>
      <c r="C203" s="27" t="s">
        <v>18</v>
      </c>
      <c r="D203" s="26" t="s">
        <v>259</v>
      </c>
      <c r="E203" s="27" t="s">
        <v>68</v>
      </c>
      <c r="F203" s="24">
        <v>4</v>
      </c>
      <c r="G203" s="28">
        <v>0</v>
      </c>
      <c r="H203" s="28">
        <f t="shared" si="9"/>
        <v>0</v>
      </c>
      <c r="I203" s="36" t="str">
        <f t="shared" si="10"/>
        <v>Roche Diagnostics</v>
      </c>
      <c r="J203" s="33" t="str">
        <f t="shared" si="11"/>
        <v>09203095190</v>
      </c>
    </row>
    <row r="204" spans="1:10" s="14" customFormat="1" ht="25.5" x14ac:dyDescent="0.2">
      <c r="A204" s="21">
        <v>195</v>
      </c>
      <c r="B204" s="20" t="s">
        <v>523</v>
      </c>
      <c r="C204" s="22" t="s">
        <v>18</v>
      </c>
      <c r="D204" s="21" t="s">
        <v>260</v>
      </c>
      <c r="E204" s="22" t="s">
        <v>546</v>
      </c>
      <c r="F204" s="19">
        <v>2</v>
      </c>
      <c r="G204" s="23">
        <v>0</v>
      </c>
      <c r="H204" s="23">
        <f t="shared" si="9"/>
        <v>0</v>
      </c>
      <c r="I204" s="22" t="str">
        <f t="shared" si="10"/>
        <v>Roche Diagnostics</v>
      </c>
      <c r="J204" s="21" t="str">
        <f t="shared" si="11"/>
        <v>09216928190</v>
      </c>
    </row>
    <row r="205" spans="1:10" s="14" customFormat="1" ht="25.5" x14ac:dyDescent="0.2">
      <c r="A205" s="26">
        <v>196</v>
      </c>
      <c r="B205" s="25" t="s">
        <v>261</v>
      </c>
      <c r="C205" s="27" t="s">
        <v>18</v>
      </c>
      <c r="D205" s="26" t="s">
        <v>262</v>
      </c>
      <c r="E205" s="27" t="s">
        <v>68</v>
      </c>
      <c r="F205" s="24">
        <v>2</v>
      </c>
      <c r="G205" s="28">
        <v>0</v>
      </c>
      <c r="H205" s="28">
        <f t="shared" si="9"/>
        <v>0</v>
      </c>
      <c r="I205" s="36" t="str">
        <f t="shared" si="10"/>
        <v>Roche Diagnostics</v>
      </c>
      <c r="J205" s="33" t="str">
        <f t="shared" si="11"/>
        <v>09289267190</v>
      </c>
    </row>
    <row r="206" spans="1:10" s="14" customFormat="1" ht="25.5" x14ac:dyDescent="0.2">
      <c r="A206" s="21">
        <v>197</v>
      </c>
      <c r="B206" s="20" t="s">
        <v>524</v>
      </c>
      <c r="C206" s="22" t="s">
        <v>18</v>
      </c>
      <c r="D206" s="21" t="s">
        <v>404</v>
      </c>
      <c r="E206" s="22">
        <v>300</v>
      </c>
      <c r="F206" s="19">
        <v>4</v>
      </c>
      <c r="G206" s="23">
        <v>0</v>
      </c>
      <c r="H206" s="23">
        <f t="shared" si="9"/>
        <v>0</v>
      </c>
      <c r="I206" s="22" t="str">
        <f t="shared" si="10"/>
        <v>Roche Diagnostics</v>
      </c>
      <c r="J206" s="21" t="str">
        <f t="shared" si="11"/>
        <v>09289275190</v>
      </c>
    </row>
    <row r="207" spans="1:10" s="14" customFormat="1" ht="25.5" x14ac:dyDescent="0.2">
      <c r="A207" s="26">
        <v>198</v>
      </c>
      <c r="B207" s="25" t="s">
        <v>525</v>
      </c>
      <c r="C207" s="27" t="s">
        <v>18</v>
      </c>
      <c r="D207" s="26" t="s">
        <v>263</v>
      </c>
      <c r="E207" s="27" t="s">
        <v>546</v>
      </c>
      <c r="F207" s="24">
        <v>2</v>
      </c>
      <c r="G207" s="28">
        <v>0</v>
      </c>
      <c r="H207" s="28">
        <f t="shared" si="9"/>
        <v>0</v>
      </c>
      <c r="I207" s="36" t="str">
        <f t="shared" si="10"/>
        <v>Roche Diagnostics</v>
      </c>
      <c r="J207" s="33" t="str">
        <f t="shared" si="11"/>
        <v>09289291190</v>
      </c>
    </row>
    <row r="208" spans="1:10" s="14" customFormat="1" ht="25.5" x14ac:dyDescent="0.2">
      <c r="A208" s="21">
        <v>199</v>
      </c>
      <c r="B208" s="20" t="s">
        <v>526</v>
      </c>
      <c r="C208" s="22" t="s">
        <v>18</v>
      </c>
      <c r="D208" s="21" t="s">
        <v>264</v>
      </c>
      <c r="E208" s="22" t="s">
        <v>546</v>
      </c>
      <c r="F208" s="19">
        <v>3</v>
      </c>
      <c r="G208" s="23">
        <v>0</v>
      </c>
      <c r="H208" s="23">
        <f t="shared" si="9"/>
        <v>0</v>
      </c>
      <c r="I208" s="22" t="str">
        <f t="shared" si="10"/>
        <v>Roche Diagnostics</v>
      </c>
      <c r="J208" s="21" t="str">
        <f t="shared" si="11"/>
        <v>09289313190</v>
      </c>
    </row>
    <row r="209" spans="1:10" s="14" customFormat="1" ht="25.5" x14ac:dyDescent="0.2">
      <c r="A209" s="26">
        <v>200</v>
      </c>
      <c r="B209" s="25" t="s">
        <v>236</v>
      </c>
      <c r="C209" s="27" t="s">
        <v>18</v>
      </c>
      <c r="D209" s="26" t="s">
        <v>237</v>
      </c>
      <c r="E209" s="27" t="s">
        <v>37</v>
      </c>
      <c r="F209" s="24">
        <v>4</v>
      </c>
      <c r="G209" s="28">
        <v>0</v>
      </c>
      <c r="H209" s="28">
        <f t="shared" si="9"/>
        <v>0</v>
      </c>
      <c r="I209" s="36" t="str">
        <f t="shared" si="10"/>
        <v>Roche Diagnostics</v>
      </c>
      <c r="J209" s="33" t="str">
        <f t="shared" si="11"/>
        <v>09315268190</v>
      </c>
    </row>
    <row r="210" spans="1:10" s="14" customFormat="1" ht="25.5" x14ac:dyDescent="0.2">
      <c r="A210" s="21">
        <v>201</v>
      </c>
      <c r="B210" s="20" t="s">
        <v>527</v>
      </c>
      <c r="C210" s="22" t="s">
        <v>18</v>
      </c>
      <c r="D210" s="21" t="s">
        <v>405</v>
      </c>
      <c r="E210" s="22">
        <v>300</v>
      </c>
      <c r="F210" s="19">
        <v>4</v>
      </c>
      <c r="G210" s="23">
        <v>0</v>
      </c>
      <c r="H210" s="23">
        <f t="shared" si="9"/>
        <v>0</v>
      </c>
      <c r="I210" s="22" t="str">
        <f t="shared" si="10"/>
        <v>Roche Diagnostics</v>
      </c>
      <c r="J210" s="21" t="str">
        <f t="shared" si="11"/>
        <v>09315284190</v>
      </c>
    </row>
    <row r="211" spans="1:10" s="14" customFormat="1" ht="25.5" x14ac:dyDescent="0.2">
      <c r="A211" s="26">
        <v>202</v>
      </c>
      <c r="B211" s="25" t="s">
        <v>242</v>
      </c>
      <c r="C211" s="27" t="s">
        <v>18</v>
      </c>
      <c r="D211" s="26" t="s">
        <v>243</v>
      </c>
      <c r="E211" s="27" t="s">
        <v>166</v>
      </c>
      <c r="F211" s="24">
        <v>1</v>
      </c>
      <c r="G211" s="28">
        <v>0</v>
      </c>
      <c r="H211" s="28">
        <f t="shared" si="9"/>
        <v>0</v>
      </c>
      <c r="I211" s="36" t="str">
        <f t="shared" si="10"/>
        <v>Roche Diagnostics</v>
      </c>
      <c r="J211" s="33" t="str">
        <f t="shared" si="11"/>
        <v>09315292190</v>
      </c>
    </row>
    <row r="212" spans="1:10" s="14" customFormat="1" ht="25.5" x14ac:dyDescent="0.2">
      <c r="A212" s="21">
        <v>203</v>
      </c>
      <c r="B212" s="20" t="s">
        <v>528</v>
      </c>
      <c r="C212" s="22" t="s">
        <v>18</v>
      </c>
      <c r="D212" s="21" t="s">
        <v>406</v>
      </c>
      <c r="E212" s="22" t="s">
        <v>569</v>
      </c>
      <c r="F212" s="19">
        <v>2</v>
      </c>
      <c r="G212" s="23">
        <v>0</v>
      </c>
      <c r="H212" s="23">
        <f t="shared" si="9"/>
        <v>0</v>
      </c>
      <c r="I212" s="22" t="str">
        <f t="shared" si="10"/>
        <v>Roche Diagnostics</v>
      </c>
      <c r="J212" s="21" t="str">
        <f t="shared" si="11"/>
        <v>09315314190</v>
      </c>
    </row>
    <row r="213" spans="1:10" s="14" customFormat="1" ht="25.5" x14ac:dyDescent="0.2">
      <c r="A213" s="26">
        <v>204</v>
      </c>
      <c r="B213" s="25" t="s">
        <v>223</v>
      </c>
      <c r="C213" s="27" t="s">
        <v>18</v>
      </c>
      <c r="D213" s="26" t="s">
        <v>224</v>
      </c>
      <c r="E213" s="27" t="s">
        <v>20</v>
      </c>
      <c r="F213" s="24">
        <v>2</v>
      </c>
      <c r="G213" s="28">
        <v>0</v>
      </c>
      <c r="H213" s="28">
        <f t="shared" si="9"/>
        <v>0</v>
      </c>
      <c r="I213" s="36" t="str">
        <f t="shared" si="10"/>
        <v>Roche Diagnostics</v>
      </c>
      <c r="J213" s="33" t="str">
        <f t="shared" si="11"/>
        <v>09315322190</v>
      </c>
    </row>
    <row r="214" spans="1:10" s="14" customFormat="1" ht="25.5" x14ac:dyDescent="0.2">
      <c r="A214" s="21">
        <v>205</v>
      </c>
      <c r="B214" s="20" t="s">
        <v>225</v>
      </c>
      <c r="C214" s="22" t="s">
        <v>18</v>
      </c>
      <c r="D214" s="21" t="s">
        <v>226</v>
      </c>
      <c r="E214" s="22" t="s">
        <v>127</v>
      </c>
      <c r="F214" s="19">
        <v>1</v>
      </c>
      <c r="G214" s="23">
        <v>0</v>
      </c>
      <c r="H214" s="23">
        <f t="shared" si="9"/>
        <v>0</v>
      </c>
      <c r="I214" s="22" t="str">
        <f t="shared" si="10"/>
        <v>Roche Diagnostics</v>
      </c>
      <c r="J214" s="21" t="str">
        <f t="shared" si="11"/>
        <v>09315349190</v>
      </c>
    </row>
    <row r="215" spans="1:10" s="14" customFormat="1" ht="25.5" x14ac:dyDescent="0.2">
      <c r="A215" s="26">
        <v>206</v>
      </c>
      <c r="B215" s="25" t="s">
        <v>529</v>
      </c>
      <c r="C215" s="27" t="s">
        <v>18</v>
      </c>
      <c r="D215" s="26" t="s">
        <v>407</v>
      </c>
      <c r="E215" s="27">
        <v>300</v>
      </c>
      <c r="F215" s="24">
        <v>4</v>
      </c>
      <c r="G215" s="28">
        <v>0</v>
      </c>
      <c r="H215" s="28">
        <f t="shared" si="9"/>
        <v>0</v>
      </c>
      <c r="I215" s="36" t="str">
        <f t="shared" si="10"/>
        <v>Roche Diagnostics</v>
      </c>
      <c r="J215" s="33" t="str">
        <f t="shared" si="11"/>
        <v>09315357190</v>
      </c>
    </row>
    <row r="216" spans="1:10" s="14" customFormat="1" ht="25.5" x14ac:dyDescent="0.2">
      <c r="A216" s="21">
        <v>207</v>
      </c>
      <c r="B216" s="20" t="s">
        <v>134</v>
      </c>
      <c r="C216" s="22" t="s">
        <v>18</v>
      </c>
      <c r="D216" s="21" t="s">
        <v>135</v>
      </c>
      <c r="E216" s="22" t="s">
        <v>20</v>
      </c>
      <c r="F216" s="19">
        <v>1</v>
      </c>
      <c r="G216" s="23">
        <v>0</v>
      </c>
      <c r="H216" s="23">
        <f t="shared" si="9"/>
        <v>0</v>
      </c>
      <c r="I216" s="22" t="str">
        <f t="shared" si="10"/>
        <v>Roche Diagnostics</v>
      </c>
      <c r="J216" s="21" t="str">
        <f t="shared" si="11"/>
        <v>09315365190</v>
      </c>
    </row>
    <row r="217" spans="1:10" s="14" customFormat="1" ht="25.5" x14ac:dyDescent="0.2">
      <c r="A217" s="26">
        <v>208</v>
      </c>
      <c r="B217" s="25" t="s">
        <v>530</v>
      </c>
      <c r="C217" s="27" t="s">
        <v>18</v>
      </c>
      <c r="D217" s="26" t="s">
        <v>408</v>
      </c>
      <c r="E217" s="27" t="s">
        <v>569</v>
      </c>
      <c r="F217" s="24">
        <v>2</v>
      </c>
      <c r="G217" s="28">
        <v>0</v>
      </c>
      <c r="H217" s="28">
        <f t="shared" si="9"/>
        <v>0</v>
      </c>
      <c r="I217" s="36" t="str">
        <f t="shared" si="10"/>
        <v>Roche Diagnostics</v>
      </c>
      <c r="J217" s="33" t="str">
        <f t="shared" si="11"/>
        <v>09315373190</v>
      </c>
    </row>
    <row r="218" spans="1:10" s="14" customFormat="1" ht="25.5" x14ac:dyDescent="0.2">
      <c r="A218" s="21">
        <v>209</v>
      </c>
      <c r="B218" s="20" t="s">
        <v>132</v>
      </c>
      <c r="C218" s="22" t="s">
        <v>18</v>
      </c>
      <c r="D218" s="21" t="s">
        <v>133</v>
      </c>
      <c r="E218" s="22" t="s">
        <v>127</v>
      </c>
      <c r="F218" s="19">
        <v>1</v>
      </c>
      <c r="G218" s="23">
        <v>0</v>
      </c>
      <c r="H218" s="23">
        <f t="shared" si="9"/>
        <v>0</v>
      </c>
      <c r="I218" s="22" t="str">
        <f t="shared" si="10"/>
        <v>Roche Diagnostics</v>
      </c>
      <c r="J218" s="21" t="str">
        <f t="shared" si="11"/>
        <v>09315381190</v>
      </c>
    </row>
    <row r="219" spans="1:10" s="14" customFormat="1" ht="25.5" x14ac:dyDescent="0.2">
      <c r="A219" s="26">
        <v>210</v>
      </c>
      <c r="B219" s="25" t="s">
        <v>531</v>
      </c>
      <c r="C219" s="27" t="s">
        <v>18</v>
      </c>
      <c r="D219" s="26" t="s">
        <v>409</v>
      </c>
      <c r="E219" s="27" t="s">
        <v>549</v>
      </c>
      <c r="F219" s="24">
        <v>1</v>
      </c>
      <c r="G219" s="28">
        <v>0</v>
      </c>
      <c r="H219" s="28">
        <f t="shared" si="9"/>
        <v>0</v>
      </c>
      <c r="I219" s="36" t="str">
        <f t="shared" si="10"/>
        <v>Roche Diagnostics</v>
      </c>
      <c r="J219" s="33" t="str">
        <f t="shared" si="11"/>
        <v>09315896001</v>
      </c>
    </row>
    <row r="220" spans="1:10" s="14" customFormat="1" ht="25.5" x14ac:dyDescent="0.2">
      <c r="A220" s="21">
        <v>211</v>
      </c>
      <c r="B220" s="20" t="s">
        <v>532</v>
      </c>
      <c r="C220" s="22" t="s">
        <v>18</v>
      </c>
      <c r="D220" s="21" t="s">
        <v>265</v>
      </c>
      <c r="E220" s="22" t="s">
        <v>572</v>
      </c>
      <c r="F220" s="19">
        <v>1</v>
      </c>
      <c r="G220" s="23">
        <v>0</v>
      </c>
      <c r="H220" s="23">
        <f t="shared" si="9"/>
        <v>0</v>
      </c>
      <c r="I220" s="22" t="str">
        <f t="shared" si="10"/>
        <v>Roche Diagnostics</v>
      </c>
      <c r="J220" s="21" t="str">
        <f t="shared" si="11"/>
        <v>10759350190</v>
      </c>
    </row>
    <row r="221" spans="1:10" s="14" customFormat="1" ht="25.5" x14ac:dyDescent="0.2">
      <c r="A221" s="26">
        <v>212</v>
      </c>
      <c r="B221" s="25" t="s">
        <v>533</v>
      </c>
      <c r="C221" s="27" t="s">
        <v>18</v>
      </c>
      <c r="D221" s="26" t="s">
        <v>410</v>
      </c>
      <c r="E221" s="27" t="s">
        <v>573</v>
      </c>
      <c r="F221" s="24">
        <v>10</v>
      </c>
      <c r="G221" s="28">
        <v>0</v>
      </c>
      <c r="H221" s="28">
        <f t="shared" si="9"/>
        <v>0</v>
      </c>
      <c r="I221" s="36" t="str">
        <f t="shared" si="10"/>
        <v>Roche Diagnostics</v>
      </c>
      <c r="J221" s="33" t="str">
        <f t="shared" si="11"/>
        <v>10820652216</v>
      </c>
    </row>
    <row r="222" spans="1:10" s="14" customFormat="1" ht="25.5" x14ac:dyDescent="0.2">
      <c r="A222" s="21">
        <v>213</v>
      </c>
      <c r="B222" s="20" t="s">
        <v>534</v>
      </c>
      <c r="C222" s="22" t="s">
        <v>18</v>
      </c>
      <c r="D222" s="21" t="s">
        <v>411</v>
      </c>
      <c r="E222" s="22" t="s">
        <v>550</v>
      </c>
      <c r="F222" s="19">
        <v>8</v>
      </c>
      <c r="G222" s="23">
        <v>0</v>
      </c>
      <c r="H222" s="23">
        <f t="shared" si="9"/>
        <v>0</v>
      </c>
      <c r="I222" s="22" t="str">
        <f t="shared" si="10"/>
        <v>Roche Diagnostics</v>
      </c>
      <c r="J222" s="21" t="str">
        <f t="shared" si="11"/>
        <v>10825441001</v>
      </c>
    </row>
    <row r="223" spans="1:10" s="14" customFormat="1" ht="25.5" x14ac:dyDescent="0.2">
      <c r="A223" s="26">
        <v>214</v>
      </c>
      <c r="B223" s="25" t="s">
        <v>535</v>
      </c>
      <c r="C223" s="27" t="s">
        <v>18</v>
      </c>
      <c r="D223" s="26" t="s">
        <v>412</v>
      </c>
      <c r="E223" s="27" t="s">
        <v>550</v>
      </c>
      <c r="F223" s="24">
        <v>8</v>
      </c>
      <c r="G223" s="28">
        <v>0</v>
      </c>
      <c r="H223" s="28">
        <f t="shared" si="9"/>
        <v>0</v>
      </c>
      <c r="I223" s="36" t="str">
        <f t="shared" ref="I223:I253" si="12">C223</f>
        <v>Roche Diagnostics</v>
      </c>
      <c r="J223" s="33" t="str">
        <f t="shared" ref="J223:J253" si="13">D223</f>
        <v>10825468001</v>
      </c>
    </row>
    <row r="224" spans="1:10" s="14" customFormat="1" ht="25.5" x14ac:dyDescent="0.2">
      <c r="A224" s="21">
        <v>215</v>
      </c>
      <c r="B224" s="20" t="s">
        <v>536</v>
      </c>
      <c r="C224" s="22" t="s">
        <v>18</v>
      </c>
      <c r="D224" s="21" t="s">
        <v>413</v>
      </c>
      <c r="E224" s="22" t="s">
        <v>574</v>
      </c>
      <c r="F224" s="19">
        <v>20</v>
      </c>
      <c r="G224" s="23">
        <v>0</v>
      </c>
      <c r="H224" s="23">
        <f t="shared" si="9"/>
        <v>0</v>
      </c>
      <c r="I224" s="22" t="str">
        <f t="shared" si="12"/>
        <v>Roche Diagnostics</v>
      </c>
      <c r="J224" s="21" t="str">
        <f t="shared" si="13"/>
        <v>11183974216</v>
      </c>
    </row>
    <row r="225" spans="1:10" s="14" customFormat="1" ht="25.5" x14ac:dyDescent="0.2">
      <c r="A225" s="26">
        <v>216</v>
      </c>
      <c r="B225" s="25" t="s">
        <v>537</v>
      </c>
      <c r="C225" s="27" t="s">
        <v>18</v>
      </c>
      <c r="D225" s="26" t="s">
        <v>414</v>
      </c>
      <c r="E225" s="27" t="s">
        <v>574</v>
      </c>
      <c r="F225" s="24">
        <v>20</v>
      </c>
      <c r="G225" s="28">
        <v>0</v>
      </c>
      <c r="H225" s="28">
        <f t="shared" si="9"/>
        <v>0</v>
      </c>
      <c r="I225" s="36" t="str">
        <f t="shared" si="12"/>
        <v>Roche Diagnostics</v>
      </c>
      <c r="J225" s="33" t="str">
        <f t="shared" si="13"/>
        <v>11183982216</v>
      </c>
    </row>
    <row r="226" spans="1:10" s="14" customFormat="1" ht="25.5" x14ac:dyDescent="0.2">
      <c r="A226" s="21">
        <v>217</v>
      </c>
      <c r="B226" s="20" t="s">
        <v>538</v>
      </c>
      <c r="C226" s="22" t="s">
        <v>18</v>
      </c>
      <c r="D226" s="21" t="s">
        <v>415</v>
      </c>
      <c r="E226" s="22" t="s">
        <v>575</v>
      </c>
      <c r="F226" s="19">
        <v>1</v>
      </c>
      <c r="G226" s="23">
        <v>0</v>
      </c>
      <c r="H226" s="23">
        <f t="shared" si="9"/>
        <v>0</v>
      </c>
      <c r="I226" s="22" t="str">
        <f t="shared" si="12"/>
        <v>Roche Diagnostics</v>
      </c>
      <c r="J226" s="21" t="str">
        <f t="shared" si="13"/>
        <v>11298500316</v>
      </c>
    </row>
    <row r="227" spans="1:10" s="14" customFormat="1" ht="25.5" x14ac:dyDescent="0.2">
      <c r="A227" s="26">
        <v>218</v>
      </c>
      <c r="B227" s="25" t="s">
        <v>539</v>
      </c>
      <c r="C227" s="27" t="s">
        <v>18</v>
      </c>
      <c r="D227" s="26" t="s">
        <v>266</v>
      </c>
      <c r="E227" s="27" t="s">
        <v>548</v>
      </c>
      <c r="F227" s="24">
        <v>1</v>
      </c>
      <c r="G227" s="28">
        <v>0</v>
      </c>
      <c r="H227" s="28">
        <f t="shared" si="9"/>
        <v>0</v>
      </c>
      <c r="I227" s="36" t="str">
        <f t="shared" si="12"/>
        <v>Roche Diagnostics</v>
      </c>
      <c r="J227" s="33" t="str">
        <f t="shared" si="13"/>
        <v>11355279216</v>
      </c>
    </row>
    <row r="228" spans="1:10" s="14" customFormat="1" ht="25.5" x14ac:dyDescent="0.2">
      <c r="A228" s="21">
        <v>219</v>
      </c>
      <c r="B228" s="20" t="s">
        <v>267</v>
      </c>
      <c r="C228" s="22" t="s">
        <v>18</v>
      </c>
      <c r="D228" s="21" t="s">
        <v>268</v>
      </c>
      <c r="E228" s="22" t="s">
        <v>269</v>
      </c>
      <c r="F228" s="19">
        <v>1</v>
      </c>
      <c r="G228" s="23">
        <v>0</v>
      </c>
      <c r="H228" s="23">
        <f t="shared" si="9"/>
        <v>0</v>
      </c>
      <c r="I228" s="22" t="str">
        <f t="shared" si="12"/>
        <v>Roche Diagnostics</v>
      </c>
      <c r="J228" s="21" t="str">
        <f t="shared" si="13"/>
        <v>11544373049</v>
      </c>
    </row>
    <row r="229" spans="1:10" s="14" customFormat="1" ht="25.5" x14ac:dyDescent="0.2">
      <c r="A229" s="26">
        <v>220</v>
      </c>
      <c r="B229" s="25" t="s">
        <v>270</v>
      </c>
      <c r="C229" s="27" t="s">
        <v>18</v>
      </c>
      <c r="D229" s="26" t="s">
        <v>271</v>
      </c>
      <c r="E229" s="27" t="s">
        <v>272</v>
      </c>
      <c r="F229" s="24">
        <v>4</v>
      </c>
      <c r="G229" s="28">
        <v>0</v>
      </c>
      <c r="H229" s="28">
        <f t="shared" si="9"/>
        <v>0</v>
      </c>
      <c r="I229" s="36" t="str">
        <f t="shared" si="12"/>
        <v>Roche Diagnostics</v>
      </c>
      <c r="J229" s="33" t="str">
        <f t="shared" si="13"/>
        <v>11662970122</v>
      </c>
    </row>
    <row r="230" spans="1:10" s="14" customFormat="1" ht="25.5" x14ac:dyDescent="0.2">
      <c r="A230" s="21">
        <v>221</v>
      </c>
      <c r="B230" s="20" t="s">
        <v>273</v>
      </c>
      <c r="C230" s="22" t="s">
        <v>18</v>
      </c>
      <c r="D230" s="21" t="s">
        <v>274</v>
      </c>
      <c r="E230" s="22" t="s">
        <v>272</v>
      </c>
      <c r="F230" s="19">
        <v>4</v>
      </c>
      <c r="G230" s="23">
        <v>0</v>
      </c>
      <c r="H230" s="23">
        <f t="shared" si="9"/>
        <v>0</v>
      </c>
      <c r="I230" s="22" t="str">
        <f t="shared" si="12"/>
        <v>Roche Diagnostics</v>
      </c>
      <c r="J230" s="21" t="str">
        <f t="shared" si="13"/>
        <v>11662988122</v>
      </c>
    </row>
    <row r="231" spans="1:10" s="14" customFormat="1" ht="25.5" x14ac:dyDescent="0.2">
      <c r="A231" s="26">
        <v>222</v>
      </c>
      <c r="B231" s="25" t="s">
        <v>275</v>
      </c>
      <c r="C231" s="27" t="s">
        <v>18</v>
      </c>
      <c r="D231" s="26">
        <v>11706799001</v>
      </c>
      <c r="E231" s="27" t="s">
        <v>20</v>
      </c>
      <c r="F231" s="24">
        <v>4</v>
      </c>
      <c r="G231" s="28">
        <v>0</v>
      </c>
      <c r="H231" s="28">
        <f t="shared" si="9"/>
        <v>0</v>
      </c>
      <c r="I231" s="36" t="str">
        <f t="shared" si="12"/>
        <v>Roche Diagnostics</v>
      </c>
      <c r="J231" s="33">
        <f t="shared" si="13"/>
        <v>11706799001</v>
      </c>
    </row>
    <row r="232" spans="1:10" s="14" customFormat="1" ht="25.5" x14ac:dyDescent="0.2">
      <c r="A232" s="21">
        <v>223</v>
      </c>
      <c r="B232" s="20" t="s">
        <v>276</v>
      </c>
      <c r="C232" s="22" t="s">
        <v>18</v>
      </c>
      <c r="D232" s="21">
        <v>11706802001</v>
      </c>
      <c r="E232" s="22" t="s">
        <v>20</v>
      </c>
      <c r="F232" s="19">
        <v>4</v>
      </c>
      <c r="G232" s="23">
        <v>0</v>
      </c>
      <c r="H232" s="23">
        <f t="shared" si="9"/>
        <v>0</v>
      </c>
      <c r="I232" s="22" t="str">
        <f t="shared" si="12"/>
        <v>Roche Diagnostics</v>
      </c>
      <c r="J232" s="21">
        <f t="shared" si="13"/>
        <v>11706802001</v>
      </c>
    </row>
    <row r="233" spans="1:10" s="14" customFormat="1" ht="25.5" x14ac:dyDescent="0.2">
      <c r="A233" s="26">
        <v>224</v>
      </c>
      <c r="B233" s="25" t="s">
        <v>540</v>
      </c>
      <c r="C233" s="27" t="s">
        <v>18</v>
      </c>
      <c r="D233" s="26" t="s">
        <v>416</v>
      </c>
      <c r="E233" s="27" t="s">
        <v>547</v>
      </c>
      <c r="F233" s="24">
        <v>8</v>
      </c>
      <c r="G233" s="28">
        <v>0</v>
      </c>
      <c r="H233" s="28">
        <f t="shared" si="9"/>
        <v>0</v>
      </c>
      <c r="I233" s="36" t="str">
        <f t="shared" si="12"/>
        <v>Roche Diagnostics</v>
      </c>
      <c r="J233" s="33" t="str">
        <f t="shared" si="13"/>
        <v>11731416190</v>
      </c>
    </row>
    <row r="234" spans="1:10" s="14" customFormat="1" ht="25.5" x14ac:dyDescent="0.2">
      <c r="A234" s="21">
        <v>225</v>
      </c>
      <c r="B234" s="20" t="s">
        <v>277</v>
      </c>
      <c r="C234" s="22" t="s">
        <v>18</v>
      </c>
      <c r="D234" s="21">
        <v>11732234122</v>
      </c>
      <c r="E234" s="22" t="s">
        <v>42</v>
      </c>
      <c r="F234" s="19">
        <v>4</v>
      </c>
      <c r="G234" s="23">
        <v>0</v>
      </c>
      <c r="H234" s="23">
        <f t="shared" si="9"/>
        <v>0</v>
      </c>
      <c r="I234" s="22" t="str">
        <f t="shared" si="12"/>
        <v>Roche Diagnostics</v>
      </c>
      <c r="J234" s="21">
        <f t="shared" si="13"/>
        <v>11732234122</v>
      </c>
    </row>
    <row r="235" spans="1:10" s="14" customFormat="1" ht="25.5" x14ac:dyDescent="0.2">
      <c r="A235" s="26">
        <v>226</v>
      </c>
      <c r="B235" s="25" t="s">
        <v>278</v>
      </c>
      <c r="C235" s="27" t="s">
        <v>18</v>
      </c>
      <c r="D235" s="26" t="s">
        <v>279</v>
      </c>
      <c r="E235" s="27" t="s">
        <v>85</v>
      </c>
      <c r="F235" s="24">
        <v>4</v>
      </c>
      <c r="G235" s="28">
        <v>0</v>
      </c>
      <c r="H235" s="28">
        <f t="shared" si="9"/>
        <v>0</v>
      </c>
      <c r="I235" s="36" t="str">
        <f t="shared" si="12"/>
        <v>Roche Diagnostics</v>
      </c>
      <c r="J235" s="33" t="str">
        <f t="shared" si="13"/>
        <v>11732277122</v>
      </c>
    </row>
    <row r="236" spans="1:10" s="14" customFormat="1" ht="25.5" x14ac:dyDescent="0.2">
      <c r="A236" s="21">
        <v>227</v>
      </c>
      <c r="B236" s="20" t="s">
        <v>541</v>
      </c>
      <c r="C236" s="22" t="s">
        <v>18</v>
      </c>
      <c r="D236" s="21" t="s">
        <v>280</v>
      </c>
      <c r="E236" s="22" t="s">
        <v>547</v>
      </c>
      <c r="F236" s="19">
        <v>3</v>
      </c>
      <c r="G236" s="23">
        <v>0</v>
      </c>
      <c r="H236" s="23">
        <f t="shared" si="9"/>
        <v>0</v>
      </c>
      <c r="I236" s="22" t="str">
        <f t="shared" si="12"/>
        <v>Roche Diagnostics</v>
      </c>
      <c r="J236" s="21" t="str">
        <f t="shared" si="13"/>
        <v>11776452122</v>
      </c>
    </row>
    <row r="237" spans="1:10" s="14" customFormat="1" ht="25.5" x14ac:dyDescent="0.2">
      <c r="A237" s="26">
        <v>228</v>
      </c>
      <c r="B237" s="25" t="s">
        <v>542</v>
      </c>
      <c r="C237" s="27" t="s">
        <v>18</v>
      </c>
      <c r="D237" s="26" t="s">
        <v>417</v>
      </c>
      <c r="E237" s="27" t="s">
        <v>576</v>
      </c>
      <c r="F237" s="24">
        <v>6</v>
      </c>
      <c r="G237" s="28">
        <v>0</v>
      </c>
      <c r="H237" s="28">
        <f t="shared" si="9"/>
        <v>0</v>
      </c>
      <c r="I237" s="36" t="str">
        <f t="shared" si="12"/>
        <v>Roche Diagnostics</v>
      </c>
      <c r="J237" s="33" t="str">
        <f t="shared" si="13"/>
        <v>11776576322</v>
      </c>
    </row>
    <row r="238" spans="1:10" s="14" customFormat="1" ht="25.5" x14ac:dyDescent="0.2">
      <c r="A238" s="21">
        <v>229</v>
      </c>
      <c r="B238" s="20" t="s">
        <v>281</v>
      </c>
      <c r="C238" s="22" t="s">
        <v>18</v>
      </c>
      <c r="D238" s="21">
        <v>11875116122</v>
      </c>
      <c r="E238" s="22" t="s">
        <v>37</v>
      </c>
      <c r="F238" s="19">
        <v>1</v>
      </c>
      <c r="G238" s="23">
        <v>0</v>
      </c>
      <c r="H238" s="23">
        <f t="shared" si="9"/>
        <v>0</v>
      </c>
      <c r="I238" s="22" t="str">
        <f t="shared" si="12"/>
        <v>Roche Diagnostics</v>
      </c>
      <c r="J238" s="21">
        <f t="shared" si="13"/>
        <v>11875116122</v>
      </c>
    </row>
    <row r="239" spans="1:10" s="14" customFormat="1" ht="25.5" x14ac:dyDescent="0.2">
      <c r="A239" s="26">
        <v>230</v>
      </c>
      <c r="B239" s="25" t="s">
        <v>282</v>
      </c>
      <c r="C239" s="27" t="s">
        <v>18</v>
      </c>
      <c r="D239" s="26" t="s">
        <v>283</v>
      </c>
      <c r="E239" s="27" t="s">
        <v>20</v>
      </c>
      <c r="F239" s="24">
        <v>1</v>
      </c>
      <c r="G239" s="28">
        <v>0</v>
      </c>
      <c r="H239" s="28">
        <f t="shared" si="9"/>
        <v>0</v>
      </c>
      <c r="I239" s="36" t="str">
        <f t="shared" si="12"/>
        <v>Roche Diagnostics</v>
      </c>
      <c r="J239" s="33" t="str">
        <f t="shared" si="13"/>
        <v>11875124122</v>
      </c>
    </row>
    <row r="240" spans="1:10" s="14" customFormat="1" ht="25.5" x14ac:dyDescent="0.2">
      <c r="A240" s="21">
        <v>231</v>
      </c>
      <c r="B240" s="20" t="s">
        <v>284</v>
      </c>
      <c r="C240" s="22" t="s">
        <v>18</v>
      </c>
      <c r="D240" s="21" t="s">
        <v>285</v>
      </c>
      <c r="E240" s="22" t="s">
        <v>42</v>
      </c>
      <c r="F240" s="19">
        <v>1</v>
      </c>
      <c r="G240" s="23">
        <v>0</v>
      </c>
      <c r="H240" s="23">
        <f t="shared" si="9"/>
        <v>0</v>
      </c>
      <c r="I240" s="22" t="str">
        <f t="shared" si="12"/>
        <v>Roche Diagnostics</v>
      </c>
      <c r="J240" s="21" t="str">
        <f t="shared" si="13"/>
        <v>11930346122</v>
      </c>
    </row>
    <row r="241" spans="1:10" s="14" customFormat="1" ht="25.5" x14ac:dyDescent="0.2">
      <c r="A241" s="26">
        <v>232</v>
      </c>
      <c r="B241" s="25" t="s">
        <v>286</v>
      </c>
      <c r="C241" s="27" t="s">
        <v>18</v>
      </c>
      <c r="D241" s="26" t="s">
        <v>287</v>
      </c>
      <c r="E241" s="27" t="s">
        <v>201</v>
      </c>
      <c r="F241" s="24">
        <v>1</v>
      </c>
      <c r="G241" s="28">
        <v>0</v>
      </c>
      <c r="H241" s="28">
        <f t="shared" si="9"/>
        <v>0</v>
      </c>
      <c r="I241" s="36" t="str">
        <f t="shared" si="12"/>
        <v>Roche Diagnostics</v>
      </c>
      <c r="J241" s="33" t="str">
        <f t="shared" si="13"/>
        <v>11972103122</v>
      </c>
    </row>
    <row r="242" spans="1:10" s="14" customFormat="1" ht="25.5" x14ac:dyDescent="0.2">
      <c r="A242" s="21">
        <v>233</v>
      </c>
      <c r="B242" s="20" t="s">
        <v>543</v>
      </c>
      <c r="C242" s="22" t="s">
        <v>18</v>
      </c>
      <c r="D242" s="21" t="s">
        <v>418</v>
      </c>
      <c r="E242" s="22" t="s">
        <v>546</v>
      </c>
      <c r="F242" s="19">
        <v>2</v>
      </c>
      <c r="G242" s="23">
        <v>0</v>
      </c>
      <c r="H242" s="23">
        <f t="shared" si="9"/>
        <v>0</v>
      </c>
      <c r="I242" s="22" t="str">
        <f t="shared" si="12"/>
        <v>Roche Diagnostics</v>
      </c>
      <c r="J242" s="21" t="str">
        <f t="shared" si="13"/>
        <v>12017504122</v>
      </c>
    </row>
    <row r="243" spans="1:10" s="14" customFormat="1" ht="25.5" x14ac:dyDescent="0.2">
      <c r="A243" s="26">
        <v>234</v>
      </c>
      <c r="B243" s="25" t="s">
        <v>288</v>
      </c>
      <c r="C243" s="27" t="s">
        <v>18</v>
      </c>
      <c r="D243" s="26">
        <v>12017547122</v>
      </c>
      <c r="E243" s="27" t="s">
        <v>37</v>
      </c>
      <c r="F243" s="24">
        <v>8</v>
      </c>
      <c r="G243" s="28">
        <v>0</v>
      </c>
      <c r="H243" s="28">
        <f t="shared" si="9"/>
        <v>0</v>
      </c>
      <c r="I243" s="36" t="str">
        <f t="shared" si="12"/>
        <v>Roche Diagnostics</v>
      </c>
      <c r="J243" s="33">
        <f t="shared" si="13"/>
        <v>12017547122</v>
      </c>
    </row>
    <row r="244" spans="1:10" s="14" customFormat="1" ht="25.5" x14ac:dyDescent="0.2">
      <c r="A244" s="21">
        <v>235</v>
      </c>
      <c r="B244" s="20" t="s">
        <v>544</v>
      </c>
      <c r="C244" s="22" t="s">
        <v>18</v>
      </c>
      <c r="D244" s="21" t="s">
        <v>289</v>
      </c>
      <c r="E244" s="22" t="s">
        <v>577</v>
      </c>
      <c r="F244" s="19">
        <v>1</v>
      </c>
      <c r="G244" s="23">
        <v>0</v>
      </c>
      <c r="H244" s="23">
        <f t="shared" si="9"/>
        <v>0</v>
      </c>
      <c r="I244" s="22" t="str">
        <f t="shared" si="12"/>
        <v>Roche Diagnostics</v>
      </c>
      <c r="J244" s="21" t="str">
        <f t="shared" si="13"/>
        <v>12172623122</v>
      </c>
    </row>
    <row r="245" spans="1:10" s="14" customFormat="1" ht="25.5" x14ac:dyDescent="0.2">
      <c r="A245" s="26">
        <v>236</v>
      </c>
      <c r="B245" s="25" t="s">
        <v>290</v>
      </c>
      <c r="C245" s="27" t="s">
        <v>18</v>
      </c>
      <c r="D245" s="26" t="s">
        <v>291</v>
      </c>
      <c r="E245" s="27" t="s">
        <v>85</v>
      </c>
      <c r="F245" s="24">
        <v>4</v>
      </c>
      <c r="G245" s="28">
        <v>0</v>
      </c>
      <c r="H245" s="28">
        <f t="shared" si="9"/>
        <v>0</v>
      </c>
      <c r="I245" s="36" t="str">
        <f t="shared" si="12"/>
        <v>Roche Diagnostics</v>
      </c>
      <c r="J245" s="33" t="str">
        <f t="shared" si="13"/>
        <v>12239264001</v>
      </c>
    </row>
    <row r="246" spans="1:10" s="14" customFormat="1" ht="25.5" x14ac:dyDescent="0.2">
      <c r="A246" s="21">
        <v>237</v>
      </c>
      <c r="B246" s="20" t="s">
        <v>292</v>
      </c>
      <c r="C246" s="22" t="s">
        <v>18</v>
      </c>
      <c r="D246" s="21" t="s">
        <v>293</v>
      </c>
      <c r="E246" s="22" t="s">
        <v>294</v>
      </c>
      <c r="F246" s="19">
        <v>4</v>
      </c>
      <c r="G246" s="23">
        <v>0</v>
      </c>
      <c r="H246" s="23">
        <f t="shared" si="9"/>
        <v>0</v>
      </c>
      <c r="I246" s="22" t="str">
        <f t="shared" si="12"/>
        <v>Roche Diagnostics</v>
      </c>
      <c r="J246" s="21" t="str">
        <f t="shared" si="13"/>
        <v>20754765322</v>
      </c>
    </row>
    <row r="247" spans="1:10" s="14" customFormat="1" ht="25.5" x14ac:dyDescent="0.2">
      <c r="A247" s="26">
        <v>238</v>
      </c>
      <c r="B247" s="25" t="s">
        <v>313</v>
      </c>
      <c r="C247" s="27" t="s">
        <v>18</v>
      </c>
      <c r="D247" s="26">
        <v>20763055122</v>
      </c>
      <c r="E247" s="27" t="s">
        <v>314</v>
      </c>
      <c r="F247" s="24">
        <v>2</v>
      </c>
      <c r="G247" s="28">
        <v>0</v>
      </c>
      <c r="H247" s="28">
        <f t="shared" si="9"/>
        <v>0</v>
      </c>
      <c r="I247" s="36" t="str">
        <f t="shared" si="12"/>
        <v>Roche Diagnostics</v>
      </c>
      <c r="J247" s="33">
        <f t="shared" si="13"/>
        <v>20763055122</v>
      </c>
    </row>
    <row r="248" spans="1:10" s="14" customFormat="1" ht="25.5" x14ac:dyDescent="0.2">
      <c r="A248" s="21">
        <v>239</v>
      </c>
      <c r="B248" s="20" t="s">
        <v>315</v>
      </c>
      <c r="C248" s="22" t="s">
        <v>18</v>
      </c>
      <c r="D248" s="21">
        <v>20763063122</v>
      </c>
      <c r="E248" s="22" t="s">
        <v>314</v>
      </c>
      <c r="F248" s="19">
        <v>2</v>
      </c>
      <c r="G248" s="23">
        <v>0</v>
      </c>
      <c r="H248" s="23">
        <f t="shared" si="9"/>
        <v>0</v>
      </c>
      <c r="I248" s="22" t="str">
        <f t="shared" si="12"/>
        <v>Roche Diagnostics</v>
      </c>
      <c r="J248" s="21">
        <f t="shared" si="13"/>
        <v>20763063122</v>
      </c>
    </row>
    <row r="249" spans="1:10" s="14" customFormat="1" ht="25.5" x14ac:dyDescent="0.2">
      <c r="A249" s="26">
        <v>240</v>
      </c>
      <c r="B249" s="25" t="s">
        <v>545</v>
      </c>
      <c r="C249" s="27" t="s">
        <v>18</v>
      </c>
      <c r="D249" s="26" t="s">
        <v>419</v>
      </c>
      <c r="E249" s="27" t="s">
        <v>578</v>
      </c>
      <c r="F249" s="24">
        <v>2</v>
      </c>
      <c r="G249" s="28">
        <v>0</v>
      </c>
      <c r="H249" s="28">
        <f t="shared" si="9"/>
        <v>0</v>
      </c>
      <c r="I249" s="36" t="str">
        <f t="shared" si="12"/>
        <v>Roche Diagnostics</v>
      </c>
      <c r="J249" s="33" t="str">
        <f t="shared" si="13"/>
        <v>20763071122</v>
      </c>
    </row>
    <row r="250" spans="1:10" s="14" customFormat="1" ht="25.5" x14ac:dyDescent="0.2">
      <c r="A250" s="21">
        <v>241</v>
      </c>
      <c r="B250" s="20" t="s">
        <v>295</v>
      </c>
      <c r="C250" s="22" t="s">
        <v>18</v>
      </c>
      <c r="D250" s="21" t="s">
        <v>296</v>
      </c>
      <c r="E250" s="22" t="s">
        <v>297</v>
      </c>
      <c r="F250" s="19">
        <v>1</v>
      </c>
      <c r="G250" s="23">
        <v>0</v>
      </c>
      <c r="H250" s="23">
        <f t="shared" si="9"/>
        <v>0</v>
      </c>
      <c r="I250" s="22" t="str">
        <f t="shared" si="12"/>
        <v>Roche Diagnostics</v>
      </c>
      <c r="J250" s="21" t="str">
        <f t="shared" si="13"/>
        <v>20764930322</v>
      </c>
    </row>
    <row r="251" spans="1:10" s="14" customFormat="1" ht="25.5" x14ac:dyDescent="0.2">
      <c r="A251" s="26">
        <v>242</v>
      </c>
      <c r="B251" s="25" t="s">
        <v>298</v>
      </c>
      <c r="C251" s="27" t="s">
        <v>18</v>
      </c>
      <c r="D251" s="26" t="s">
        <v>299</v>
      </c>
      <c r="E251" s="27" t="s">
        <v>300</v>
      </c>
      <c r="F251" s="24">
        <v>1</v>
      </c>
      <c r="G251" s="28">
        <v>0</v>
      </c>
      <c r="H251" s="28">
        <f t="shared" si="9"/>
        <v>0</v>
      </c>
      <c r="I251" s="36" t="str">
        <f t="shared" si="12"/>
        <v>Roche Diagnostics</v>
      </c>
      <c r="J251" s="33" t="str">
        <f t="shared" si="13"/>
        <v>20766321322</v>
      </c>
    </row>
    <row r="252" spans="1:10" s="14" customFormat="1" ht="25.5" x14ac:dyDescent="0.2">
      <c r="A252" s="21">
        <v>243</v>
      </c>
      <c r="B252" s="20" t="s">
        <v>301</v>
      </c>
      <c r="C252" s="22" t="s">
        <v>18</v>
      </c>
      <c r="D252" s="21" t="s">
        <v>302</v>
      </c>
      <c r="E252" s="22" t="s">
        <v>303</v>
      </c>
      <c r="F252" s="19">
        <v>1</v>
      </c>
      <c r="G252" s="23">
        <v>0</v>
      </c>
      <c r="H252" s="23">
        <f t="shared" si="9"/>
        <v>0</v>
      </c>
      <c r="I252" s="22" t="str">
        <f t="shared" si="12"/>
        <v>Roche Diagnostics</v>
      </c>
      <c r="J252" s="21" t="str">
        <f t="shared" si="13"/>
        <v>20767107322</v>
      </c>
    </row>
    <row r="253" spans="1:10" s="14" customFormat="1" ht="26.25" thickBot="1" x14ac:dyDescent="0.25">
      <c r="A253" s="26">
        <v>244</v>
      </c>
      <c r="B253" s="25" t="s">
        <v>321</v>
      </c>
      <c r="C253" s="27" t="s">
        <v>18</v>
      </c>
      <c r="D253" s="26" t="s">
        <v>322</v>
      </c>
      <c r="E253" s="27" t="s">
        <v>323</v>
      </c>
      <c r="F253" s="24">
        <v>1</v>
      </c>
      <c r="G253" s="28">
        <v>0</v>
      </c>
      <c r="H253" s="28">
        <f t="shared" si="9"/>
        <v>0</v>
      </c>
      <c r="I253" s="36" t="str">
        <f t="shared" si="12"/>
        <v>Roche Diagnostics</v>
      </c>
      <c r="J253" s="33" t="str">
        <f t="shared" si="13"/>
        <v>28018731001</v>
      </c>
    </row>
    <row r="254" spans="1:10" s="32" customFormat="1" ht="13.5" thickBot="1" x14ac:dyDescent="0.25">
      <c r="A254" s="31"/>
      <c r="B254" s="37" t="str">
        <f>"Razem wartość brutto "&amp;F5</f>
        <v>Razem wartość brutto Część 1</v>
      </c>
      <c r="C254" s="41"/>
      <c r="D254" s="42"/>
      <c r="E254" s="42"/>
      <c r="F254" s="42"/>
      <c r="G254" s="34"/>
      <c r="H254" s="35">
        <f>SUM(H10:H253)</f>
        <v>0</v>
      </c>
      <c r="I254" s="34"/>
      <c r="J254" s="34"/>
    </row>
    <row r="255" spans="1:10" ht="12.75" x14ac:dyDescent="0.2">
      <c r="A255" s="7"/>
      <c r="B255" s="8"/>
      <c r="C255" s="8"/>
      <c r="D255" s="8"/>
      <c r="E255" s="7"/>
      <c r="F255" s="8"/>
      <c r="G255" s="8"/>
      <c r="H255" s="8" t="s">
        <v>5</v>
      </c>
      <c r="I255"/>
      <c r="J255"/>
    </row>
    <row r="256" spans="1:10" ht="49.5" customHeight="1" x14ac:dyDescent="0.2">
      <c r="A256" s="7"/>
      <c r="B256" s="40" t="s">
        <v>10</v>
      </c>
      <c r="C256" s="40"/>
      <c r="D256" s="40"/>
      <c r="E256" s="40"/>
      <c r="F256" s="40"/>
      <c r="G256" s="8"/>
      <c r="H256" s="8"/>
      <c r="I256"/>
      <c r="J256"/>
    </row>
    <row r="257" spans="1:10" ht="12.75" x14ac:dyDescent="0.2">
      <c r="D257" s="8"/>
      <c r="E257" s="7"/>
      <c r="F257" s="8"/>
      <c r="G257" s="8"/>
      <c r="H257" s="8"/>
      <c r="I257"/>
      <c r="J257"/>
    </row>
    <row r="258" spans="1:10" s="10" customFormat="1" ht="12.75" x14ac:dyDescent="0.2">
      <c r="A258" s="9"/>
      <c r="B258" s="11"/>
      <c r="C258" s="11"/>
      <c r="D258" s="11"/>
      <c r="E258" s="11"/>
      <c r="F258" s="11"/>
      <c r="I258"/>
      <c r="J258"/>
    </row>
    <row r="259" spans="1:10" ht="12.75" x14ac:dyDescent="0.2">
      <c r="E259" s="1"/>
      <c r="I259"/>
      <c r="J259"/>
    </row>
    <row r="260" spans="1:10" ht="12.75" x14ac:dyDescent="0.2">
      <c r="B260" s="1" t="s">
        <v>3</v>
      </c>
      <c r="E260" s="1"/>
      <c r="I260"/>
      <c r="J260"/>
    </row>
    <row r="261" spans="1:10" x14ac:dyDescent="0.2">
      <c r="B261" s="14" t="s">
        <v>579</v>
      </c>
      <c r="E261" s="1"/>
    </row>
  </sheetData>
  <mergeCells count="3">
    <mergeCell ref="A6:H7"/>
    <mergeCell ref="B256:F256"/>
    <mergeCell ref="C254:F25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Katarzyna Turkowicz</cp:lastModifiedBy>
  <cp:lastPrinted>2022-04-22T09:33:24Z</cp:lastPrinted>
  <dcterms:created xsi:type="dcterms:W3CDTF">2002-11-08T11:04:29Z</dcterms:created>
  <dcterms:modified xsi:type="dcterms:W3CDTF">2022-05-12T11:31:38Z</dcterms:modified>
</cp:coreProperties>
</file>