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15" i="1" l="1"/>
  <c r="J16" i="1"/>
  <c r="J17" i="1"/>
  <c r="J18" i="1"/>
  <c r="J14" i="1"/>
  <c r="K14" i="1" s="1"/>
  <c r="H20" i="1"/>
  <c r="K16" i="1" l="1"/>
  <c r="K17" i="1"/>
  <c r="K18" i="1"/>
  <c r="C20" i="1" l="1"/>
  <c r="K15" i="1"/>
  <c r="K20" i="1" l="1"/>
</calcChain>
</file>

<file path=xl/sharedStrings.xml><?xml version="1.0" encoding="utf-8"?>
<sst xmlns="http://schemas.openxmlformats.org/spreadsheetml/2006/main" count="51" uniqueCount="44">
  <si>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</si>
  <si>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</si>
  <si>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</si>
  <si>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</si>
  <si>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</si>
  <si>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</si>
  <si>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</si>
  <si>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</si>
  <si>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</si>
  <si>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</si>
  <si>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</si>
  <si>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</si>
  <si>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</si>
  <si>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</si>
  <si>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</si>
  <si>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</si>
  <si>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</si>
  <si>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</si>
  <si>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</si>
  <si>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</si>
  <si>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</si>
  <si>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</si>
  <si>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</si>
  <si>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</si>
  <si>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</si>
  <si>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</si>
  <si>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</si>
  <si>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</si>
  <si>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</si>
  <si>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100-0763</t>
  </si>
  <si>
    <t>100-0276</t>
  </si>
  <si>
    <t>07851</t>
  </si>
  <si>
    <t>07905</t>
  </si>
  <si>
    <t>Lymphoprep</t>
  </si>
  <si>
    <t>500 ml</t>
  </si>
  <si>
    <t>Dulbecco's Phosphate Buffered Saline with 2% Fetal Bovine Serum</t>
  </si>
  <si>
    <t>SepMate™-15 (IVD)</t>
  </si>
  <si>
    <t>100 units</t>
  </si>
  <si>
    <t>Kit</t>
  </si>
  <si>
    <t>mTeSR™ Plus Basal Medium</t>
  </si>
  <si>
    <t>PneumaCult™-Ex Plus Medium Kit</t>
  </si>
  <si>
    <t>05040</t>
  </si>
  <si>
    <t>Vitronectin XF 2 ml</t>
  </si>
  <si>
    <t>10 x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</si>
</sst>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52" t="s">
        <v>31</v>
      </c>
      <c r="F14" s="34" t="s">
        <v>34</v>
      </c>
      <c r="G14" s="44">
        <v>10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35</v>
      </c>
      <c r="D15" s="34" t="s">
        <v>28</v>
      </c>
      <c r="E15" s="52" t="s">
        <v>32</v>
      </c>
      <c r="F15" s="34" t="s">
        <v>34</v>
      </c>
      <c r="G15" s="44">
        <v>10</v>
      </c>
      <c r="H15" s="50"/>
      <c r="I15" s="51"/>
      <c r="J15" s="47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>
        <v>85415</v>
      </c>
      <c r="F16" s="34" t="s">
        <v>37</v>
      </c>
      <c r="G16" s="44">
        <v>10</v>
      </c>
      <c r="H16" s="50"/>
      <c r="I16" s="51"/>
      <c r="J16" s="47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42</v>
      </c>
      <c r="D17" s="34" t="s">
        <v>28</v>
      </c>
      <c r="E17" s="35" t="s">
        <v>29</v>
      </c>
      <c r="F17" s="34" t="s">
        <v>43</v>
      </c>
      <c r="G17" s="44">
        <v>1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39</v>
      </c>
      <c r="D18" s="34" t="s">
        <v>28</v>
      </c>
      <c r="E18" s="35" t="s">
        <v>30</v>
      </c>
      <c r="F18" s="34" t="s">
        <v>38</v>
      </c>
      <c r="G18" s="44">
        <v>5</v>
      </c>
      <c r="H18" s="50"/>
      <c r="I18" s="51"/>
      <c r="J18" s="47">
        <f>ROUND(H18*(1+I18),2)</f>
        <v>0</v>
      </c>
      <c r="K18" s="36">
        <f>G18*J18</f>
        <v>0</v>
      </c>
      <c r="L18" s="8"/>
    </row>
    <row r="19" spans="2:12" ht="13.5" thickBot="1" x14ac:dyDescent="0.25">
      <c r="B19" s="32">
        <v>6</v>
      </c>
      <c r="C19" s="33" t="s">
        <v>40</v>
      </c>
      <c r="D19" s="34" t="s">
        <v>28</v>
      </c>
      <c r="E19" s="52" t="s">
        <v>41</v>
      </c>
      <c r="F19" s="34" t="s">
        <v>38</v>
      </c>
      <c r="G19" s="44">
        <v>10</v>
      </c>
      <c r="H19" s="50"/>
      <c r="I19" s="51"/>
      <c r="J19" s="47">
        <f>ROUND(H19*(1+I19),2)</f>
        <v>0</v>
      </c>
      <c r="K19" s="36">
        <f>G19*J19</f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9</v>
      </c>
      <c r="D20" s="42"/>
      <c r="E20" s="43"/>
      <c r="F20" s="43"/>
      <c r="G20" s="43"/>
      <c r="H20" s="46">
        <f>SUM(H14:H19)</f>
        <v>0</v>
      </c>
      <c r="I20" s="43"/>
      <c r="J20" s="43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6"/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37.5" customHeight="1" x14ac:dyDescent="0.2">
      <c r="B24" s="75" t="s">
        <v>19</v>
      </c>
      <c r="C24" s="62"/>
      <c r="D24" s="62"/>
      <c r="E24" s="62"/>
      <c r="F24" s="62"/>
      <c r="G24" s="62"/>
      <c r="H24" s="62"/>
      <c r="I24" s="62"/>
      <c r="J24" s="62"/>
      <c r="K24" s="63"/>
      <c r="L24" s="8"/>
    </row>
    <row r="25" spans="2:12" ht="15.75" x14ac:dyDescent="0.2">
      <c r="B25" s="56" t="s">
        <v>21</v>
      </c>
      <c r="C25" s="62"/>
      <c r="D25" s="62"/>
      <c r="E25" s="62"/>
      <c r="F25" s="62"/>
      <c r="G25" s="62"/>
      <c r="H25" s="62"/>
      <c r="I25" s="62"/>
      <c r="J25" s="62"/>
      <c r="K25" s="63"/>
      <c r="L25" s="8"/>
    </row>
    <row r="26" spans="2:12" ht="38.25" customHeight="1" x14ac:dyDescent="0.2">
      <c r="B26" s="56" t="s">
        <v>18</v>
      </c>
      <c r="C26" s="54"/>
      <c r="D26" s="54"/>
      <c r="E26" s="67"/>
      <c r="F26" s="68"/>
      <c r="G26" s="59" t="s">
        <v>14</v>
      </c>
      <c r="H26" s="60"/>
      <c r="I26" s="60"/>
      <c r="J26" s="60"/>
      <c r="K26" s="61"/>
      <c r="L26" s="8"/>
    </row>
    <row r="27" spans="2:12" ht="56.25" customHeight="1" x14ac:dyDescent="0.2">
      <c r="B27" s="56" t="s">
        <v>22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5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3" t="s">
        <v>15</v>
      </c>
      <c r="C29" s="54"/>
      <c r="D29" s="54"/>
      <c r="E29" s="54"/>
      <c r="F29" s="54"/>
      <c r="G29" s="54"/>
      <c r="H29" s="54"/>
      <c r="I29" s="54"/>
      <c r="J29" s="54"/>
      <c r="K29" s="55"/>
      <c r="L29" s="8"/>
    </row>
    <row r="30" spans="2:12" ht="18" customHeight="1" x14ac:dyDescent="0.2">
      <c r="B30" s="53" t="s">
        <v>17</v>
      </c>
      <c r="C30" s="54"/>
      <c r="D30" s="54"/>
      <c r="E30" s="54"/>
      <c r="F30" s="54"/>
      <c r="G30" s="54"/>
      <c r="H30" s="54"/>
      <c r="I30" s="54"/>
      <c r="J30" s="54"/>
      <c r="K30" s="55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2023-03-02T08:48:11Z</cp:lastPrinted>
  <dcterms:created xsi:type="dcterms:W3CDTF">2002-11-08T11:04:29Z</dcterms:created>
  <dcterms:modified xsi:type="dcterms:W3CDTF">2023-03-03T11:07:17Z</dcterms:modified>
</cp:coreProperties>
</file>