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BCE9CE8F-BF54-43DF-9E4E-3445CD6F5493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3" i="1"/>
  <c r="J14" i="1"/>
  <c r="K14" i="1" s="1"/>
  <c r="H24" i="1"/>
  <c r="K16" i="1" l="1"/>
  <c r="K17" i="1"/>
  <c r="K18" i="1"/>
  <c r="K23" i="1"/>
  <c r="C24" i="1" l="1"/>
  <c r="K15" i="1"/>
  <c r="K24" i="1" l="1"/>
</calcChain>
</file>

<file path=xl/sharedStrings.xml><?xml version="1.0" encoding="utf-8"?>
<sst xmlns="http://schemas.openxmlformats.org/spreadsheetml/2006/main" count="59" uniqueCount="50">
  <si>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</si>
  <si>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</si>
  <si>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</si>
  <si>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</si>
  <si>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</si>
  <si>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</si>
  <si>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</si>
  <si>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</si>
  <si>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</si>
  <si>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</si>
  <si>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</si>
  <si>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</si>
  <si>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</si>
  <si>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</si>
  <si>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</si>
  <si>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</si>
  <si>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</si>
  <si>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</si>
  <si>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</si>
  <si>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</si>
  <si>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</si>
  <si>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</si>
  <si>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</si>
  <si>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</si>
  <si>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</si>
  <si>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</si>
  <si>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Rat Mmp1 / Interstitial collagenase ELISA Kit</t>
  </si>
  <si>
    <t>E0097r</t>
  </si>
  <si>
    <t>Rat Mmp2 / 72 kDa type IV collagenase ELISA Kit</t>
  </si>
  <si>
    <t>E0100r</t>
  </si>
  <si>
    <t>E0101r</t>
  </si>
  <si>
    <t>E0102r</t>
  </si>
  <si>
    <t>E0103r</t>
  </si>
  <si>
    <t>Rat Mmp9 / Matrix metalloproteinase-9
ELISA Kit</t>
  </si>
  <si>
    <t>E0553r</t>
  </si>
  <si>
    <t>Rat Mmp10 / Stromelysin-2 ELISA Kit</t>
  </si>
  <si>
    <t>Rat Mmp8 / Neutrophil collagenase     ELISA Kit</t>
  </si>
  <si>
    <t>Rat Mmp7 / Matrilysin  ELISA Kit</t>
  </si>
  <si>
    <t>Rat Mmp3 / Stromelysin-1 ELISA  Kit</t>
  </si>
  <si>
    <t>E0098r</t>
  </si>
  <si>
    <t>Rat Mmp11 / Stromelysin-3 ELISA  Kit</t>
  </si>
  <si>
    <t>E0224r</t>
  </si>
  <si>
    <t>Rat Mmp12 / Macrophage metalloelastase ELISA Kit</t>
  </si>
  <si>
    <t>E0402r</t>
  </si>
  <si>
    <t>Rat Mmp13 / Collagenase 3 ELISA Kit</t>
  </si>
  <si>
    <t>E0099r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</si>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</sst>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46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47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84" t="s">
        <v>26</v>
      </c>
      <c r="D14" s="87" t="s">
        <v>48</v>
      </c>
      <c r="E14" s="47" t="s">
        <v>27</v>
      </c>
      <c r="F14" s="46" t="s">
        <v>49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.75" customHeight="1" x14ac:dyDescent="0.2">
      <c r="B15" s="44">
        <v>2</v>
      </c>
      <c r="C15" s="85" t="s">
        <v>28</v>
      </c>
      <c r="D15" s="86"/>
      <c r="E15" s="47" t="s">
        <v>29</v>
      </c>
      <c r="F15" s="46" t="s">
        <v>49</v>
      </c>
      <c r="G15" s="48">
        <v>1</v>
      </c>
      <c r="H15" s="54"/>
      <c r="I15" s="55"/>
      <c r="J15" s="51">
        <f t="shared" ref="J15:J23" si="0">ROUND(H15*(1+I15),2)</f>
        <v>0</v>
      </c>
      <c r="K15" s="52">
        <f>G15*J15</f>
        <v>0</v>
      </c>
    </row>
    <row r="16" spans="2:12" s="53" customFormat="1" ht="36" customHeight="1" x14ac:dyDescent="0.2">
      <c r="B16" s="44">
        <v>3</v>
      </c>
      <c r="C16" s="45" t="s">
        <v>38</v>
      </c>
      <c r="D16" s="86"/>
      <c r="E16" s="47" t="s">
        <v>30</v>
      </c>
      <c r="F16" s="46" t="s">
        <v>49</v>
      </c>
      <c r="G16" s="48">
        <v>1</v>
      </c>
      <c r="H16" s="54"/>
      <c r="I16" s="55"/>
      <c r="J16" s="51">
        <f t="shared" si="0"/>
        <v>0</v>
      </c>
      <c r="K16" s="52">
        <f t="shared" ref="K16:K23" si="1">G16*J16</f>
        <v>0</v>
      </c>
    </row>
    <row r="17" spans="2:12" s="53" customFormat="1" ht="39.75" customHeight="1" x14ac:dyDescent="0.2">
      <c r="B17" s="44">
        <v>4</v>
      </c>
      <c r="C17" s="45" t="s">
        <v>37</v>
      </c>
      <c r="D17" s="86"/>
      <c r="E17" s="47" t="s">
        <v>31</v>
      </c>
      <c r="F17" s="46" t="s">
        <v>49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2.75" customHeight="1" x14ac:dyDescent="0.2">
      <c r="B18" s="44">
        <v>5</v>
      </c>
      <c r="C18" s="45" t="s">
        <v>36</v>
      </c>
      <c r="D18" s="86"/>
      <c r="E18" s="47" t="s">
        <v>32</v>
      </c>
      <c r="F18" s="46" t="s">
        <v>49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1.25" customHeight="1" x14ac:dyDescent="0.2">
      <c r="B19" s="44">
        <v>6</v>
      </c>
      <c r="C19" s="45" t="s">
        <v>33</v>
      </c>
      <c r="D19" s="86"/>
      <c r="E19" s="47" t="s">
        <v>34</v>
      </c>
      <c r="F19" s="46" t="s">
        <v>49</v>
      </c>
      <c r="G19" s="48">
        <v>1</v>
      </c>
      <c r="H19" s="54"/>
      <c r="I19" s="83"/>
      <c r="J19" s="51"/>
      <c r="K19" s="52"/>
    </row>
    <row r="20" spans="2:12" s="53" customFormat="1" ht="36" customHeight="1" x14ac:dyDescent="0.2">
      <c r="B20" s="44">
        <v>7</v>
      </c>
      <c r="C20" s="45" t="s">
        <v>35</v>
      </c>
      <c r="D20" s="86"/>
      <c r="E20" s="47" t="s">
        <v>39</v>
      </c>
      <c r="F20" s="46" t="s">
        <v>49</v>
      </c>
      <c r="G20" s="48">
        <v>1</v>
      </c>
      <c r="H20" s="54"/>
      <c r="I20" s="83"/>
      <c r="J20" s="51"/>
      <c r="K20" s="52"/>
    </row>
    <row r="21" spans="2:12" s="53" customFormat="1" ht="33.75" customHeight="1" x14ac:dyDescent="0.2">
      <c r="B21" s="44">
        <v>8</v>
      </c>
      <c r="C21" s="45" t="s">
        <v>40</v>
      </c>
      <c r="D21" s="86"/>
      <c r="E21" s="47" t="s">
        <v>41</v>
      </c>
      <c r="F21" s="46" t="s">
        <v>49</v>
      </c>
      <c r="G21" s="48">
        <v>1</v>
      </c>
      <c r="H21" s="54"/>
      <c r="I21" s="83"/>
      <c r="J21" s="51"/>
      <c r="K21" s="52"/>
    </row>
    <row r="22" spans="2:12" s="53" customFormat="1" ht="31.5" x14ac:dyDescent="0.2">
      <c r="B22" s="44">
        <v>9</v>
      </c>
      <c r="C22" s="45" t="s">
        <v>42</v>
      </c>
      <c r="D22" s="86"/>
      <c r="E22" s="47" t="s">
        <v>43</v>
      </c>
      <c r="F22" s="46" t="s">
        <v>49</v>
      </c>
      <c r="G22" s="48">
        <v>1</v>
      </c>
      <c r="H22" s="54"/>
      <c r="I22" s="83"/>
      <c r="J22" s="51"/>
      <c r="K22" s="52"/>
    </row>
    <row r="23" spans="2:12" s="53" customFormat="1" ht="36" customHeight="1" thickBot="1" x14ac:dyDescent="0.25">
      <c r="B23" s="44">
        <v>10</v>
      </c>
      <c r="C23" s="45" t="s">
        <v>44</v>
      </c>
      <c r="D23" s="88"/>
      <c r="E23" s="47" t="s">
        <v>45</v>
      </c>
      <c r="F23" s="46" t="s">
        <v>49</v>
      </c>
      <c r="G23" s="48">
        <v>1</v>
      </c>
      <c r="H23" s="54"/>
      <c r="I23" s="56"/>
      <c r="J23" s="51">
        <f t="shared" si="0"/>
        <v>0</v>
      </c>
      <c r="K23" s="52">
        <f t="shared" si="1"/>
        <v>0</v>
      </c>
    </row>
    <row r="24" spans="2:12" ht="13.5" thickBot="1" x14ac:dyDescent="0.25">
      <c r="B24" s="32"/>
      <c r="C24" s="33" t="str">
        <f>"Razem wartość brutto "&amp;B9</f>
        <v>Razem wartość brutto Część 9</v>
      </c>
      <c r="D24" s="37"/>
      <c r="E24" s="38"/>
      <c r="F24" s="38"/>
      <c r="G24" s="38"/>
      <c r="H24" s="40">
        <f>SUM(H14:H23)</f>
        <v>0</v>
      </c>
      <c r="I24" s="38"/>
      <c r="J24" s="38"/>
      <c r="K24" s="34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8"/>
    </row>
    <row r="28" spans="2:12" ht="37.5" customHeight="1" x14ac:dyDescent="0.2">
      <c r="B28" s="79" t="s">
        <v>19</v>
      </c>
      <c r="C28" s="66"/>
      <c r="D28" s="66"/>
      <c r="E28" s="66"/>
      <c r="F28" s="66"/>
      <c r="G28" s="66"/>
      <c r="H28" s="66"/>
      <c r="I28" s="66"/>
      <c r="J28" s="66"/>
      <c r="K28" s="67"/>
      <c r="L28" s="8"/>
    </row>
    <row r="29" spans="2:12" ht="15.75" x14ac:dyDescent="0.2">
      <c r="B29" s="60" t="s">
        <v>21</v>
      </c>
      <c r="C29" s="66"/>
      <c r="D29" s="66"/>
      <c r="E29" s="66"/>
      <c r="F29" s="66"/>
      <c r="G29" s="66"/>
      <c r="H29" s="66"/>
      <c r="I29" s="66"/>
      <c r="J29" s="66"/>
      <c r="K29" s="67"/>
      <c r="L29" s="8"/>
    </row>
    <row r="30" spans="2:12" ht="38.25" customHeight="1" x14ac:dyDescent="0.2">
      <c r="B30" s="60" t="s">
        <v>18</v>
      </c>
      <c r="C30" s="58"/>
      <c r="D30" s="58"/>
      <c r="E30" s="71"/>
      <c r="F30" s="72"/>
      <c r="G30" s="63" t="s">
        <v>14</v>
      </c>
      <c r="H30" s="64"/>
      <c r="I30" s="64"/>
      <c r="J30" s="64"/>
      <c r="K30" s="65"/>
      <c r="L30" s="8"/>
    </row>
    <row r="31" spans="2:12" ht="56.25" customHeight="1" x14ac:dyDescent="0.2">
      <c r="B31" s="60" t="s">
        <v>22</v>
      </c>
      <c r="C31" s="61"/>
      <c r="D31" s="61"/>
      <c r="E31" s="61"/>
      <c r="F31" s="61"/>
      <c r="G31" s="61"/>
      <c r="H31" s="61"/>
      <c r="I31" s="61"/>
      <c r="J31" s="61"/>
      <c r="K31" s="62"/>
      <c r="L31" s="8"/>
    </row>
    <row r="32" spans="2:12" ht="15" customHeight="1" x14ac:dyDescent="0.2">
      <c r="B32" s="60" t="s">
        <v>12</v>
      </c>
      <c r="C32" s="61"/>
      <c r="D32" s="61"/>
      <c r="E32" s="61"/>
      <c r="F32" s="61"/>
      <c r="G32" s="61"/>
      <c r="H32" s="61"/>
      <c r="I32" s="61"/>
      <c r="J32" s="61"/>
      <c r="K32" s="62"/>
      <c r="L32" s="8"/>
    </row>
    <row r="33" spans="2:12" ht="18" customHeight="1" x14ac:dyDescent="0.2">
      <c r="B33" s="57" t="s">
        <v>15</v>
      </c>
      <c r="C33" s="58"/>
      <c r="D33" s="58"/>
      <c r="E33" s="58"/>
      <c r="F33" s="58"/>
      <c r="G33" s="58"/>
      <c r="H33" s="58"/>
      <c r="I33" s="58"/>
      <c r="J33" s="58"/>
      <c r="K33" s="59"/>
      <c r="L33" s="8"/>
    </row>
    <row r="34" spans="2:12" ht="18" customHeight="1" x14ac:dyDescent="0.2">
      <c r="B34" s="57" t="s">
        <v>17</v>
      </c>
      <c r="C34" s="58"/>
      <c r="D34" s="58"/>
      <c r="E34" s="58"/>
      <c r="F34" s="58"/>
      <c r="G34" s="58"/>
      <c r="H34" s="58"/>
      <c r="I34" s="58"/>
      <c r="J34" s="58"/>
      <c r="K34" s="59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42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13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13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43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43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</row>
  </sheetData>
  <mergeCells count="12">
    <mergeCell ref="D14:D23"/>
    <mergeCell ref="B29:K29"/>
    <mergeCell ref="B9:K9"/>
    <mergeCell ref="B30:F30"/>
    <mergeCell ref="B10:K11"/>
    <mergeCell ref="B28:K28"/>
    <mergeCell ref="B27:K27"/>
    <mergeCell ref="B34:K34"/>
    <mergeCell ref="B31:K31"/>
    <mergeCell ref="G30:K30"/>
    <mergeCell ref="B33:K33"/>
    <mergeCell ref="B32:K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2023-06-26T07:18:37Z</cp:lastPrinted>
  <dcterms:created xsi:type="dcterms:W3CDTF">2002-11-08T11:04:29Z</dcterms:created>
  <dcterms:modified xsi:type="dcterms:W3CDTF">2023-06-26T07:18:57Z</dcterms:modified>
</cp:coreProperties>
</file>