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9\BC 7.1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Arkusz1!$A$1:$L$39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21" i="1"/>
  <c r="K21" i="1" s="1"/>
  <c r="J14" i="1" l="1"/>
  <c r="J15" i="1"/>
  <c r="J16" i="1" l="1"/>
  <c r="J17" i="1"/>
  <c r="K14" i="1"/>
  <c r="K16" i="1" l="1"/>
  <c r="K17" i="1"/>
  <c r="C22" i="1" l="1"/>
  <c r="K15" i="1"/>
  <c r="K22" i="1" l="1"/>
</calcChain>
</file>

<file path=xl/sharedStrings.xml><?xml version="1.0" encoding="utf-8"?>
<sst xmlns="http://schemas.openxmlformats.org/spreadsheetml/2006/main" count="60" uniqueCount="46">
  <si>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</si>
  <si>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</si>
  <si>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</si>
  <si>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</si>
  <si>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</si>
  <si>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</si>
  <si>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</si>
  <si>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</si>
  <si>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</si>
  <si>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</si>
  <si>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</si>
  <si>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</si>
  <si>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</si>
  <si>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</si>
  <si>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</si>
  <si>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</si>
  <si>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</si>
  <si>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</si>
  <si>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</si>
  <si>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</si>
  <si>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</si>
  <si>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</si>
  <si>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</si>
  <si>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</si>
  <si>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</si>
  <si>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TZ.220.7.2023.7.19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</si>
  <si>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</si>
  <si>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</si>
  <si>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</si>
  <si>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MAK381-1KT</t>
  </si>
  <si>
    <t>MAK379-1KT</t>
  </si>
  <si>
    <t>MAK437-1KT</t>
  </si>
  <si>
    <t>MAK440-1KT</t>
  </si>
  <si>
    <t>MAK085-1KT</t>
  </si>
  <si>
    <t>Catalase Assay Kit</t>
  </si>
  <si>
    <t>SOD Activity Kit</t>
  </si>
  <si>
    <t>Glutathione Peroxidase Assay Kit</t>
  </si>
  <si>
    <t>Glutathione GSH/GSSG Assay Kit</t>
  </si>
  <si>
    <t>Lipid Peroxidation (MDA) Assay Kit</t>
  </si>
  <si>
    <t>EZHL-80SK</t>
  </si>
  <si>
    <t>RAB0306-1KT</t>
  </si>
  <si>
    <t>RAB0228-1KT</t>
  </si>
  <si>
    <t>Human Leptin "Dual Range" ELISA</t>
  </si>
  <si>
    <t>Human IL-6 ELISA Kit</t>
  </si>
  <si>
    <t>Human IGF-I ELISA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</si>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</sst>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28</v>
      </c>
      <c r="E14" s="35" t="s">
        <v>29</v>
      </c>
      <c r="F14" s="34" t="s">
        <v>45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35</v>
      </c>
      <c r="D15" s="34" t="s">
        <v>28</v>
      </c>
      <c r="E15" s="35" t="s">
        <v>30</v>
      </c>
      <c r="F15" s="34" t="s">
        <v>45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 t="s">
        <v>31</v>
      </c>
      <c r="F16" s="34" t="s">
        <v>45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37</v>
      </c>
      <c r="D17" s="34" t="s">
        <v>28</v>
      </c>
      <c r="E17" s="35" t="s">
        <v>32</v>
      </c>
      <c r="F17" s="34" t="s">
        <v>45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38</v>
      </c>
      <c r="D18" s="34" t="s">
        <v>28</v>
      </c>
      <c r="E18" s="35" t="s">
        <v>33</v>
      </c>
      <c r="F18" s="34" t="s">
        <v>45</v>
      </c>
      <c r="G18" s="44">
        <v>1</v>
      </c>
      <c r="H18" s="46"/>
      <c r="I18" s="47"/>
      <c r="J18" s="45">
        <f t="shared" ref="J18:J21" si="2">ROUND(H18*(1+I18),2)</f>
        <v>0</v>
      </c>
      <c r="K18" s="36">
        <f t="shared" ref="K18:K21" si="3">G18*J18</f>
        <v>0</v>
      </c>
      <c r="L18" s="8"/>
    </row>
    <row r="19" spans="2:12" ht="12.75" x14ac:dyDescent="0.2">
      <c r="B19" s="32">
        <v>6</v>
      </c>
      <c r="C19" s="33" t="s">
        <v>42</v>
      </c>
      <c r="D19" s="34" t="s">
        <v>28</v>
      </c>
      <c r="E19" s="35" t="s">
        <v>39</v>
      </c>
      <c r="F19" s="34" t="s">
        <v>45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43</v>
      </c>
      <c r="D20" s="34" t="s">
        <v>28</v>
      </c>
      <c r="E20" s="35" t="s">
        <v>40</v>
      </c>
      <c r="F20" s="34" t="s">
        <v>45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3.5" thickBot="1" x14ac:dyDescent="0.25">
      <c r="B21" s="32">
        <v>8</v>
      </c>
      <c r="C21" s="33" t="s">
        <v>44</v>
      </c>
      <c r="D21" s="34" t="s">
        <v>28</v>
      </c>
      <c r="E21" s="35" t="s">
        <v>41</v>
      </c>
      <c r="F21" s="34" t="s">
        <v>45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3.5" thickBot="1" x14ac:dyDescent="0.25">
      <c r="B22" s="37"/>
      <c r="C22" s="38" t="str">
        <f>"Razem wartość brutto "&amp;B9</f>
        <v>Razem wartość brutto Część 5</v>
      </c>
      <c r="D22" s="42"/>
      <c r="E22" s="43"/>
      <c r="F22" s="43"/>
      <c r="G22" s="43"/>
      <c r="H22" s="43"/>
      <c r="I22" s="43"/>
      <c r="J22" s="48"/>
      <c r="K22" s="39">
        <f>SUM(K14:K21)</f>
        <v>0</v>
      </c>
      <c r="L22" s="8"/>
    </row>
    <row r="23" spans="2:12" ht="12" x14ac:dyDescent="0.2">
      <c r="B23" s="21"/>
      <c r="C23" s="22"/>
      <c r="D23" s="22"/>
      <c r="E23" s="21"/>
      <c r="F23" s="21"/>
      <c r="G23" s="23"/>
      <c r="H23" s="23"/>
      <c r="I23" s="23"/>
      <c r="J23" s="24"/>
      <c r="K23" s="25"/>
      <c r="L23" s="8"/>
    </row>
    <row r="24" spans="2:12" ht="12" x14ac:dyDescent="0.2">
      <c r="B24" s="16"/>
      <c r="C24" s="17"/>
      <c r="D24" s="17"/>
      <c r="E24" s="16"/>
      <c r="F24" s="16"/>
      <c r="G24" s="18"/>
      <c r="H24" s="18"/>
      <c r="I24" s="18"/>
      <c r="J24" s="19"/>
      <c r="K24" s="20"/>
      <c r="L24" s="8"/>
    </row>
    <row r="25" spans="2:12" ht="12" customHeight="1" x14ac:dyDescent="0.2">
      <c r="B25" s="72"/>
      <c r="C25" s="73"/>
      <c r="D25" s="73"/>
      <c r="E25" s="73"/>
      <c r="F25" s="73"/>
      <c r="G25" s="73"/>
      <c r="H25" s="73"/>
      <c r="I25" s="73"/>
      <c r="J25" s="73"/>
      <c r="K25" s="74"/>
      <c r="L25" s="8"/>
    </row>
    <row r="26" spans="2:12" ht="37.5" customHeight="1" x14ac:dyDescent="0.2">
      <c r="B26" s="71" t="s">
        <v>19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15.75" x14ac:dyDescent="0.2">
      <c r="B27" s="52" t="s">
        <v>21</v>
      </c>
      <c r="C27" s="58"/>
      <c r="D27" s="58"/>
      <c r="E27" s="58"/>
      <c r="F27" s="58"/>
      <c r="G27" s="58"/>
      <c r="H27" s="58"/>
      <c r="I27" s="58"/>
      <c r="J27" s="58"/>
      <c r="K27" s="59"/>
      <c r="L27" s="8"/>
    </row>
    <row r="28" spans="2:12" ht="38.25" customHeight="1" x14ac:dyDescent="0.2">
      <c r="B28" s="52" t="s">
        <v>18</v>
      </c>
      <c r="C28" s="50"/>
      <c r="D28" s="50"/>
      <c r="E28" s="63"/>
      <c r="F28" s="64"/>
      <c r="G28" s="55" t="s">
        <v>14</v>
      </c>
      <c r="H28" s="56"/>
      <c r="I28" s="56"/>
      <c r="J28" s="56"/>
      <c r="K28" s="57"/>
      <c r="L28" s="8"/>
    </row>
    <row r="29" spans="2:12" ht="56.25" customHeight="1" x14ac:dyDescent="0.2">
      <c r="B29" s="52" t="s">
        <v>22</v>
      </c>
      <c r="C29" s="53"/>
      <c r="D29" s="53"/>
      <c r="E29" s="53"/>
      <c r="F29" s="53"/>
      <c r="G29" s="53"/>
      <c r="H29" s="53"/>
      <c r="I29" s="53"/>
      <c r="J29" s="53"/>
      <c r="K29" s="54"/>
      <c r="L29" s="8"/>
    </row>
    <row r="30" spans="2:12" ht="15" customHeight="1" x14ac:dyDescent="0.2">
      <c r="B30" s="52" t="s">
        <v>12</v>
      </c>
      <c r="C30" s="53"/>
      <c r="D30" s="53"/>
      <c r="E30" s="53"/>
      <c r="F30" s="53"/>
      <c r="G30" s="53"/>
      <c r="H30" s="53"/>
      <c r="I30" s="53"/>
      <c r="J30" s="53"/>
      <c r="K30" s="54"/>
      <c r="L30" s="8"/>
    </row>
    <row r="31" spans="2:12" ht="18" customHeight="1" x14ac:dyDescent="0.2">
      <c r="B31" s="49" t="s">
        <v>15</v>
      </c>
      <c r="C31" s="50"/>
      <c r="D31" s="50"/>
      <c r="E31" s="50"/>
      <c r="F31" s="50"/>
      <c r="G31" s="50"/>
      <c r="H31" s="50"/>
      <c r="I31" s="50"/>
      <c r="J31" s="50"/>
      <c r="K31" s="51"/>
      <c r="L31" s="8"/>
    </row>
    <row r="32" spans="2:12" ht="18" customHeight="1" x14ac:dyDescent="0.2">
      <c r="B32" s="49" t="s">
        <v>17</v>
      </c>
      <c r="C32" s="50"/>
      <c r="D32" s="50"/>
      <c r="E32" s="50"/>
      <c r="F32" s="50"/>
      <c r="G32" s="50"/>
      <c r="H32" s="50"/>
      <c r="I32" s="50"/>
      <c r="J32" s="50"/>
      <c r="K32" s="51"/>
      <c r="L32" s="8"/>
    </row>
    <row r="33" spans="2:12" ht="28.15" customHeight="1" x14ac:dyDescent="0.2">
      <c r="B33" s="10"/>
      <c r="C33" s="7"/>
      <c r="D33" s="7"/>
      <c r="E33" s="7"/>
      <c r="F33" s="7"/>
      <c r="G33" s="7"/>
      <c r="H33" s="7"/>
      <c r="I33" s="7"/>
      <c r="J33" s="11"/>
      <c r="K33" s="11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7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8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1">
    <mergeCell ref="B27:K27"/>
    <mergeCell ref="B9:K9"/>
    <mergeCell ref="B28:F28"/>
    <mergeCell ref="B10:K11"/>
    <mergeCell ref="B26:K26"/>
    <mergeCell ref="B25:K25"/>
    <mergeCell ref="B32:K32"/>
    <mergeCell ref="B29:K29"/>
    <mergeCell ref="G28:K28"/>
    <mergeCell ref="B31:K31"/>
    <mergeCell ref="B30:K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2023-06-23T13:01:29Z</dcterms:modified>
</cp:coreProperties>
</file>