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6\BC 2024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Arkusz1!$A$1:$L$40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/>
  <c r="J19" i="1"/>
  <c r="K19" i="1"/>
  <c r="J20" i="1"/>
  <c r="K20" i="1"/>
  <c r="J21" i="1"/>
  <c r="K21" i="1"/>
  <c r="J22" i="1"/>
  <c r="K22" i="1"/>
  <c r="J16" i="1"/>
  <c r="K16" i="1" s="1"/>
  <c r="J14" i="1" l="1"/>
  <c r="K14" i="1" s="1"/>
  <c r="J15" i="1"/>
  <c r="K15" i="1" s="1"/>
  <c r="C23" i="1" l="1"/>
  <c r="K23" i="1" l="1"/>
</calcChain>
</file>

<file path=xl/sharedStrings.xml><?xml version="1.0" encoding="utf-8"?>
<sst xmlns="http://schemas.openxmlformats.org/spreadsheetml/2006/main" count="58" uniqueCount="49">
  <si>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</si>
  <si>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</si>
  <si>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</si>
  <si>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</si>
  <si>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</si>
  <si>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</si>
  <si>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</si>
  <si>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</si>
  <si>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</si>
  <si>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</si>
  <si>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</si>
  <si>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</si>
  <si>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</si>
  <si>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</si>
  <si>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</si>
  <si>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</si>
  <si>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</si>
  <si>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</si>
  <si>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</si>
  <si>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</si>
  <si>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</si>
  <si>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</si>
  <si>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</si>
  <si>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</si>
  <si>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</si>
  <si>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</si>
  <si>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</si>
  <si>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</si>
  <si>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Fishher</t>
  </si>
  <si>
    <t>A39255</t>
  </si>
  <si>
    <t>F13839</t>
  </si>
  <si>
    <t>C34554</t>
  </si>
  <si>
    <t>10 ml</t>
  </si>
  <si>
    <t>KaryoMAX™ Colcemid™ Solution in PBS</t>
  </si>
  <si>
    <t>Pierce DTT (Dithiothreitol), No-Weigh Format</t>
  </si>
  <si>
    <t>48 x 7.7 mg</t>
  </si>
  <si>
    <t>RIPA Lysis and Extraction Buffer</t>
  </si>
  <si>
    <t>250 ml</t>
  </si>
  <si>
    <t>100 ml</t>
  </si>
  <si>
    <t>100 tabl.</t>
  </si>
  <si>
    <t>1 g</t>
  </si>
  <si>
    <t>6 x 2 ml</t>
  </si>
  <si>
    <t>180 rxn</t>
  </si>
  <si>
    <t>Penicillin-Streptomycin (5,000 U/mL)</t>
  </si>
  <si>
    <t>PBS Tablets</t>
  </si>
  <si>
    <t>Collagenase, Type IV, powder</t>
  </si>
  <si>
    <t>Flow Cytometry Sub-micron Particle Size Reference Kit</t>
  </si>
  <si>
    <t>Gentamicin (50 mg/mL)</t>
  </si>
  <si>
    <t>CellTrace™ CFSE Cell Proliferation Kit, for flow cytometry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</si>
</sst>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28515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>
        <v>15212012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29</v>
      </c>
      <c r="F15" s="34" t="s">
        <v>35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>
        <v>89901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43</v>
      </c>
      <c r="D17" s="34" t="s">
        <v>28</v>
      </c>
      <c r="E17" s="35">
        <v>15070063</v>
      </c>
      <c r="F17" s="34" t="s">
        <v>38</v>
      </c>
      <c r="G17" s="44">
        <v>1</v>
      </c>
      <c r="H17" s="46"/>
      <c r="I17" s="47"/>
      <c r="J17" s="45">
        <f t="shared" ref="J17:J22" si="2">ROUND(H17*(1+I17),2)</f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44</v>
      </c>
      <c r="D18" s="34" t="s">
        <v>28</v>
      </c>
      <c r="E18" s="35">
        <v>18912014</v>
      </c>
      <c r="F18" s="34" t="s">
        <v>39</v>
      </c>
      <c r="G18" s="44">
        <v>2</v>
      </c>
      <c r="H18" s="46"/>
      <c r="I18" s="47"/>
      <c r="J18" s="45">
        <f t="shared" si="2"/>
        <v>0</v>
      </c>
      <c r="K18" s="36">
        <f t="shared" ref="K18:K22" si="3">G18*J18</f>
        <v>0</v>
      </c>
      <c r="L18" s="8"/>
    </row>
    <row r="19" spans="2:12" ht="12.75" x14ac:dyDescent="0.2">
      <c r="B19" s="32">
        <v>6</v>
      </c>
      <c r="C19" s="33" t="s">
        <v>45</v>
      </c>
      <c r="D19" s="34" t="s">
        <v>28</v>
      </c>
      <c r="E19" s="35">
        <v>17104019</v>
      </c>
      <c r="F19" s="34" t="s">
        <v>40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46</v>
      </c>
      <c r="D20" s="34" t="s">
        <v>28</v>
      </c>
      <c r="E20" s="35" t="s">
        <v>30</v>
      </c>
      <c r="F20" s="34" t="s">
        <v>41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47</v>
      </c>
      <c r="D21" s="34" t="s">
        <v>28</v>
      </c>
      <c r="E21" s="35">
        <v>15750060</v>
      </c>
      <c r="F21" s="34" t="s">
        <v>32</v>
      </c>
      <c r="G21" s="44">
        <v>2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2">
        <v>9</v>
      </c>
      <c r="C22" s="33" t="s">
        <v>48</v>
      </c>
      <c r="D22" s="34" t="s">
        <v>28</v>
      </c>
      <c r="E22" s="35" t="s">
        <v>31</v>
      </c>
      <c r="F22" s="34" t="s">
        <v>42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3.5" thickBot="1" x14ac:dyDescent="0.25">
      <c r="B23" s="37"/>
      <c r="C23" s="38" t="str">
        <f>"Razem wartość brutto "&amp;B9</f>
        <v>Razem wartość brutto Część 3</v>
      </c>
      <c r="D23" s="42"/>
      <c r="E23" s="43"/>
      <c r="F23" s="43"/>
      <c r="G23" s="43"/>
      <c r="H23" s="43"/>
      <c r="I23" s="43"/>
      <c r="J23" s="48"/>
      <c r="K23" s="39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65"/>
      <c r="C26" s="66"/>
      <c r="D26" s="66"/>
      <c r="E26" s="66"/>
      <c r="F26" s="66"/>
      <c r="G26" s="66"/>
      <c r="H26" s="66"/>
      <c r="I26" s="66"/>
      <c r="J26" s="66"/>
      <c r="K26" s="67"/>
      <c r="L26" s="8"/>
    </row>
    <row r="27" spans="2:12" ht="37.5" customHeight="1" x14ac:dyDescent="0.2">
      <c r="B27" s="64" t="s">
        <v>19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5.75" x14ac:dyDescent="0.2">
      <c r="B28" s="49" t="s">
        <v>21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8.25" customHeight="1" x14ac:dyDescent="0.2">
      <c r="B29" s="49" t="s">
        <v>18</v>
      </c>
      <c r="C29" s="55"/>
      <c r="D29" s="55"/>
      <c r="E29" s="56"/>
      <c r="F29" s="57"/>
      <c r="G29" s="72" t="s">
        <v>14</v>
      </c>
      <c r="H29" s="73"/>
      <c r="I29" s="73"/>
      <c r="J29" s="73"/>
      <c r="K29" s="74"/>
      <c r="L29" s="8"/>
    </row>
    <row r="30" spans="2:12" ht="56.25" customHeight="1" x14ac:dyDescent="0.2">
      <c r="B30" s="49" t="s">
        <v>22</v>
      </c>
      <c r="C30" s="70"/>
      <c r="D30" s="70"/>
      <c r="E30" s="70"/>
      <c r="F30" s="70"/>
      <c r="G30" s="70"/>
      <c r="H30" s="70"/>
      <c r="I30" s="70"/>
      <c r="J30" s="70"/>
      <c r="K30" s="71"/>
      <c r="L30" s="8"/>
    </row>
    <row r="31" spans="2:12" ht="15" customHeight="1" x14ac:dyDescent="0.2">
      <c r="B31" s="49" t="s">
        <v>12</v>
      </c>
      <c r="C31" s="70"/>
      <c r="D31" s="70"/>
      <c r="E31" s="70"/>
      <c r="F31" s="70"/>
      <c r="G31" s="70"/>
      <c r="H31" s="70"/>
      <c r="I31" s="70"/>
      <c r="J31" s="70"/>
      <c r="K31" s="71"/>
      <c r="L31" s="8"/>
    </row>
    <row r="32" spans="2:12" ht="18" customHeight="1" x14ac:dyDescent="0.2">
      <c r="B32" s="68" t="s">
        <v>15</v>
      </c>
      <c r="C32" s="55"/>
      <c r="D32" s="55"/>
      <c r="E32" s="55"/>
      <c r="F32" s="55"/>
      <c r="G32" s="55"/>
      <c r="H32" s="55"/>
      <c r="I32" s="55"/>
      <c r="J32" s="55"/>
      <c r="K32" s="69"/>
      <c r="L32" s="8"/>
    </row>
    <row r="33" spans="2:12" ht="18" customHeight="1" x14ac:dyDescent="0.2">
      <c r="B33" s="68" t="s">
        <v>17</v>
      </c>
      <c r="C33" s="55"/>
      <c r="D33" s="55"/>
      <c r="E33" s="55"/>
      <c r="F33" s="55"/>
      <c r="G33" s="55"/>
      <c r="H33" s="55"/>
      <c r="I33" s="55"/>
      <c r="J33" s="55"/>
      <c r="K33" s="69"/>
      <c r="L33" s="8"/>
    </row>
    <row r="34" spans="2:12" ht="28.15" customHeight="1" x14ac:dyDescent="0.2">
      <c r="B34" s="10"/>
      <c r="C34" s="7"/>
      <c r="D34" s="7"/>
      <c r="E34" s="7"/>
      <c r="F34" s="7"/>
      <c r="G34" s="7"/>
      <c r="H34" s="7"/>
      <c r="I34" s="7"/>
      <c r="J34" s="11"/>
      <c r="K34" s="11"/>
      <c r="L34" s="8"/>
    </row>
    <row r="35" spans="2:12" ht="12" x14ac:dyDescent="0.2">
      <c r="B35" s="10"/>
      <c r="C35" s="12"/>
      <c r="D35" s="12"/>
      <c r="E35" s="12"/>
      <c r="F35" s="12"/>
      <c r="G35" s="12"/>
      <c r="H35" s="12"/>
      <c r="I35" s="12"/>
      <c r="J35" s="13"/>
      <c r="K35" s="13"/>
      <c r="L35" s="8"/>
    </row>
    <row r="36" spans="2:12" ht="12" x14ac:dyDescent="0.2">
      <c r="B36" s="10"/>
      <c r="C36" s="7"/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3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8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9</v>
      </c>
      <c r="D39" s="7"/>
      <c r="E39" s="7"/>
      <c r="F39" s="6"/>
      <c r="G39" s="7"/>
      <c r="H39" s="7"/>
      <c r="I39" s="7"/>
      <c r="J39" s="7"/>
      <c r="K39" s="7"/>
      <c r="L39" s="8"/>
    </row>
    <row r="40" spans="2:12" ht="12" x14ac:dyDescent="0.2">
      <c r="B40" s="14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ht="29.25" customHeight="1" x14ac:dyDescent="0.2">
      <c r="B41" s="15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x14ac:dyDescent="0.2">
      <c r="B42" s="3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1">
    <mergeCell ref="B33:K33"/>
    <mergeCell ref="B30:K30"/>
    <mergeCell ref="G29:K29"/>
    <mergeCell ref="B32:K32"/>
    <mergeCell ref="B31:K31"/>
    <mergeCell ref="B28:K28"/>
    <mergeCell ref="B9:K9"/>
    <mergeCell ref="B29:F29"/>
    <mergeCell ref="B10:K11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2024-01-30T13:23:10Z</dcterms:modified>
</cp:coreProperties>
</file>