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9\BC 2024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Arkusz1!$A$1:$L$58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/>
  <c r="J38" i="1"/>
  <c r="K38" i="1" s="1"/>
  <c r="J39" i="1"/>
  <c r="K39" i="1"/>
  <c r="J40" i="1"/>
  <c r="K40" i="1" s="1"/>
  <c r="J14" i="1" l="1"/>
  <c r="J15" i="1"/>
  <c r="J16" i="1" l="1"/>
  <c r="J17" i="1"/>
  <c r="K14" i="1"/>
  <c r="K16" i="1" l="1"/>
  <c r="K17" i="1"/>
  <c r="C41" i="1" l="1"/>
  <c r="K15" i="1"/>
  <c r="K41" i="1" l="1"/>
</calcChain>
</file>

<file path=xl/sharedStrings.xml><?xml version="1.0" encoding="utf-8"?>
<sst xmlns="http://schemas.openxmlformats.org/spreadsheetml/2006/main" count="109" uniqueCount="57">
  <si>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</si>
  <si>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</si>
  <si>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</si>
  <si>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</si>
  <si>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</si>
  <si>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</si>
  <si>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</si>
  <si>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</si>
  <si>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</si>
  <si>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</si>
  <si>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</si>
  <si>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</si>
  <si>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</si>
  <si>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</si>
  <si>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</si>
  <si>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</si>
  <si>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</si>
  <si>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</si>
  <si>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</si>
  <si>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</si>
  <si>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</si>
  <si>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</si>
  <si>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</si>
  <si>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</si>
  <si>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</si>
  <si>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</si>
  <si>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</si>
  <si>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</si>
  <si>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</si>
  <si>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Op.</t>
  </si>
  <si>
    <t>PrimePCR™ SYBR® Green Assay:
Cysltr1, Mouse
desalted 200 x 20 μl reactions
Unique Assay ID:qMmuCID00163</t>
  </si>
  <si>
    <t>PrimePCR™ SYBR® Green Assay:
Cysltr2, Mouse
desalted 200 x 20 μl reactions
Unique Assay ID:qMmuCID0005225</t>
  </si>
  <si>
    <t>PrimePCR™ SYBR® Green Assay:
Gpr17, Mouse
desalted 200 x 20 μl reactions
Unique Assay ID:qMmuCID0006865</t>
  </si>
  <si>
    <t>PrimePCR™ SYBR® Green Assay:
Oxgr1, Mouse
desalted 200 x 20 μl reactions
Unique Assay ID:qMmuCID0007052</t>
  </si>
  <si>
    <t>PrimePCR™ SYBR® Green Assay:
P2ry12, Mouse
desalted 200 x 20 μl reactions
Unique Assay ID:qMmuCED0048661</t>
  </si>
  <si>
    <t>PrimePCR™ SYBR® Green Assay:
Ltb4r2, Mouse
desalted 200 x 20 μl reactions
Unique Assay ID:qMmuCED0026665</t>
  </si>
  <si>
    <t>PrimePCR™ SYBR® Green Assay:
Alox5, Mouse
desalted 200 x 20 μl reactions
Unique Assay ID:qMmuCID0019774</t>
  </si>
  <si>
    <t>Wound healing (SAB Target List)
M96
WOUND HEALING CMN M96</t>
  </si>
  <si>
    <t>PrimePCR™ SYBR® Green Assay:
Ggt6, Mouse
desalted 200 x 20 μl reactions
Unique Assay ID:qMmuCED0040380</t>
  </si>
  <si>
    <t>PrimePCR™ SYBR® Green Assay:
Lta4h, Mouse
desalted 200 x 20 μl reactions
Unique Assay ID:qMmuCID0017334</t>
  </si>
  <si>
    <t>PrimePCR™ SYBR® Green Assay:
Dpep1, Mouse
desalted 200 x 20 μl reactions
Unique Assay ID:qMmuCID0007234</t>
  </si>
  <si>
    <t>PrimePCR™ SYBR® Green Assay:
Ltc4s, Mouse
desalted 200 x 20 μl reactions
Unique Assay ID:qMmuCED0003597</t>
  </si>
  <si>
    <t>PrimePCR™ SYBR® Green Assay:
Eef1a1, Mouse
desalted 200 x 20 μl reactions
Unique Assay ID:qMmuCED0025136</t>
  </si>
  <si>
    <t>PrimePCR™ SYBR® Green Assay:
Gapdh, Mouse
desalted 200 x 20 μl reactions
Unique Assay ID:qMmuCED0027497</t>
  </si>
  <si>
    <t>PrimePCR™ SYBR® Green Assay:
GAPDH, Human
desalted 200 x 20 μl reactions
Unique Assay ID:qHsaCED0038674</t>
  </si>
  <si>
    <t>PrimePCR™ SYBR® Green Assay:
Col6a5, Mouse
desalted 200 x 20 μl reactions
Unique Assay ID:qMmuCID0011080</t>
  </si>
  <si>
    <t>PrimePCR™ SYBR® Green Assay:
Col24a1, Mouse
desalted 200 x 20 μl reactions
Unique Assay ID:qMmuCID0010031</t>
  </si>
  <si>
    <t>PrimePCR™ SYBR® Green Assay:
Col15a1, Mouse
desalted 200 x 20 μl reactions
Unique Assay ID:qMmuCID0025369</t>
  </si>
  <si>
    <t>PrimePCR™ SYBR® Green Assay:
Col22a1, Mouse
desalted 200 x 20 μl reactions
Unique Assay ID:qMmuCID0041438</t>
  </si>
  <si>
    <t>PrimePCR™ SYBR® Green Assay:
Mmp13, Mouse
desalted 200 x 20 μl reactions
Unique Assay ID:qMmuCED0050490</t>
  </si>
  <si>
    <t>PrimePCR™ SYBR® Green Assay:
Mmp19, Mouse
desalted 200 x 20 μl reactions
Unique Assay ID:qMmuCID0022604</t>
  </si>
  <si>
    <t>PrimePCR™ SYBR® Green Assay:
Timp3, Mouse
desalted 200 x 20 μl reactions
Unique Assay ID:qMmuCID0005630</t>
  </si>
  <si>
    <t>PrimePCR™ SYBR® Green Assay:
Timp4, Mouse
desalted 200 x 20 μl reactions
Unique Assay ID:qMmuCID0027280</t>
  </si>
  <si>
    <t>PrimePCR™ SYBR® Green Assay:
Acta2, Mouse
desalted 200 x 20 μl reactions
Unique Assay ID:qMmuCID0006375</t>
  </si>
  <si>
    <t>PrimePCR™ SYBR® Green Assay:
Vim, Mouse
desalted 200 x 20 μl reactions
Unique Assay ID:qMmuCID0005527</t>
  </si>
  <si>
    <t>PrimePCR™ SYBR® Green Assay:
Mmp25, Mouse
desalted 200 x 20 μl reactions
Unique Assay ID:qMmuCID0018248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</si>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</sst>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4"/>
  <sheetViews>
    <sheetView tabSelected="1" topLeftCell="A4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38.25" x14ac:dyDescent="0.2">
      <c r="B14" s="32">
        <v>1</v>
      </c>
      <c r="C14" s="33" t="s">
        <v>37</v>
      </c>
      <c r="D14" s="34" t="s">
        <v>28</v>
      </c>
      <c r="E14" s="35">
        <v>10034438</v>
      </c>
      <c r="F14" s="34" t="s">
        <v>29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51" x14ac:dyDescent="0.2">
      <c r="B15" s="32">
        <v>2</v>
      </c>
      <c r="C15" s="33" t="s">
        <v>30</v>
      </c>
      <c r="D15" s="34" t="s">
        <v>28</v>
      </c>
      <c r="E15" s="35">
        <v>10025636</v>
      </c>
      <c r="F15" s="34" t="s">
        <v>56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51" x14ac:dyDescent="0.2">
      <c r="B16" s="32">
        <v>3</v>
      </c>
      <c r="C16" s="33" t="s">
        <v>31</v>
      </c>
      <c r="D16" s="34" t="s">
        <v>28</v>
      </c>
      <c r="E16" s="35">
        <v>10025636</v>
      </c>
      <c r="F16" s="34" t="s">
        <v>56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51" x14ac:dyDescent="0.2">
      <c r="B17" s="32">
        <v>4</v>
      </c>
      <c r="C17" s="33" t="s">
        <v>32</v>
      </c>
      <c r="D17" s="34" t="s">
        <v>28</v>
      </c>
      <c r="E17" s="35">
        <v>10025636</v>
      </c>
      <c r="F17" s="34" t="s">
        <v>56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51" x14ac:dyDescent="0.2">
      <c r="B18" s="32">
        <v>5</v>
      </c>
      <c r="C18" s="33" t="s">
        <v>33</v>
      </c>
      <c r="D18" s="34" t="s">
        <v>28</v>
      </c>
      <c r="E18" s="35">
        <v>10025636</v>
      </c>
      <c r="F18" s="34" t="s">
        <v>56</v>
      </c>
      <c r="G18" s="44">
        <v>1</v>
      </c>
      <c r="H18" s="46"/>
      <c r="I18" s="47"/>
      <c r="J18" s="45">
        <f t="shared" ref="J18:J40" si="2">ROUND(H18*(1+I18),2)</f>
        <v>0</v>
      </c>
      <c r="K18" s="36">
        <f t="shared" si="1"/>
        <v>0</v>
      </c>
      <c r="L18" s="8"/>
    </row>
    <row r="19" spans="2:12" ht="51" x14ac:dyDescent="0.2">
      <c r="B19" s="32">
        <v>6</v>
      </c>
      <c r="C19" s="33" t="s">
        <v>34</v>
      </c>
      <c r="D19" s="34" t="s">
        <v>28</v>
      </c>
      <c r="E19" s="35">
        <v>10025636</v>
      </c>
      <c r="F19" s="34" t="s">
        <v>56</v>
      </c>
      <c r="G19" s="44">
        <v>1</v>
      </c>
      <c r="H19" s="46"/>
      <c r="I19" s="47"/>
      <c r="J19" s="45">
        <f t="shared" si="2"/>
        <v>0</v>
      </c>
      <c r="K19" s="36">
        <f t="shared" ref="K19:K40" si="3">G19*J19</f>
        <v>0</v>
      </c>
      <c r="L19" s="8"/>
    </row>
    <row r="20" spans="2:12" ht="51" x14ac:dyDescent="0.2">
      <c r="B20" s="32">
        <v>7</v>
      </c>
      <c r="C20" s="33" t="s">
        <v>35</v>
      </c>
      <c r="D20" s="34" t="s">
        <v>28</v>
      </c>
      <c r="E20" s="35">
        <v>10025636</v>
      </c>
      <c r="F20" s="34" t="s">
        <v>56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51" x14ac:dyDescent="0.2">
      <c r="B21" s="32">
        <v>8</v>
      </c>
      <c r="C21" s="33" t="s">
        <v>36</v>
      </c>
      <c r="D21" s="34" t="s">
        <v>28</v>
      </c>
      <c r="E21" s="35">
        <v>10025636</v>
      </c>
      <c r="F21" s="34" t="s">
        <v>56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51" x14ac:dyDescent="0.2">
      <c r="B22" s="32">
        <v>9</v>
      </c>
      <c r="C22" s="33" t="s">
        <v>39</v>
      </c>
      <c r="D22" s="34" t="s">
        <v>28</v>
      </c>
      <c r="E22" s="35">
        <v>10025636</v>
      </c>
      <c r="F22" s="34" t="s">
        <v>56</v>
      </c>
      <c r="G22" s="44">
        <v>1</v>
      </c>
      <c r="H22" s="46"/>
      <c r="I22" s="47"/>
      <c r="J22" s="45">
        <f t="shared" si="2"/>
        <v>0</v>
      </c>
      <c r="K22" s="36">
        <f t="shared" si="3"/>
        <v>0</v>
      </c>
      <c r="L22" s="8"/>
    </row>
    <row r="23" spans="2:12" ht="51" x14ac:dyDescent="0.2">
      <c r="B23" s="32">
        <v>10</v>
      </c>
      <c r="C23" s="33" t="s">
        <v>38</v>
      </c>
      <c r="D23" s="34" t="s">
        <v>28</v>
      </c>
      <c r="E23" s="35">
        <v>10025636</v>
      </c>
      <c r="F23" s="34" t="s">
        <v>56</v>
      </c>
      <c r="G23" s="44">
        <v>1</v>
      </c>
      <c r="H23" s="46"/>
      <c r="I23" s="47"/>
      <c r="J23" s="45">
        <f t="shared" si="2"/>
        <v>0</v>
      </c>
      <c r="K23" s="36">
        <f t="shared" si="3"/>
        <v>0</v>
      </c>
      <c r="L23" s="8"/>
    </row>
    <row r="24" spans="2:12" ht="51" x14ac:dyDescent="0.2">
      <c r="B24" s="32">
        <v>11</v>
      </c>
      <c r="C24" s="33" t="s">
        <v>40</v>
      </c>
      <c r="D24" s="34" t="s">
        <v>28</v>
      </c>
      <c r="E24" s="35">
        <v>10025636</v>
      </c>
      <c r="F24" s="34" t="s">
        <v>56</v>
      </c>
      <c r="G24" s="44">
        <v>1</v>
      </c>
      <c r="H24" s="46"/>
      <c r="I24" s="47"/>
      <c r="J24" s="45">
        <f t="shared" si="2"/>
        <v>0</v>
      </c>
      <c r="K24" s="36">
        <f t="shared" si="3"/>
        <v>0</v>
      </c>
      <c r="L24" s="8"/>
    </row>
    <row r="25" spans="2:12" ht="51" x14ac:dyDescent="0.2">
      <c r="B25" s="32">
        <v>12</v>
      </c>
      <c r="C25" s="33" t="s">
        <v>41</v>
      </c>
      <c r="D25" s="34" t="s">
        <v>28</v>
      </c>
      <c r="E25" s="35">
        <v>10025636</v>
      </c>
      <c r="F25" s="34" t="s">
        <v>56</v>
      </c>
      <c r="G25" s="44">
        <v>1</v>
      </c>
      <c r="H25" s="46"/>
      <c r="I25" s="47"/>
      <c r="J25" s="45">
        <f t="shared" si="2"/>
        <v>0</v>
      </c>
      <c r="K25" s="36">
        <f t="shared" si="3"/>
        <v>0</v>
      </c>
      <c r="L25" s="8"/>
    </row>
    <row r="26" spans="2:12" ht="51" x14ac:dyDescent="0.2">
      <c r="B26" s="32">
        <v>13</v>
      </c>
      <c r="C26" s="33" t="s">
        <v>42</v>
      </c>
      <c r="D26" s="34" t="s">
        <v>28</v>
      </c>
      <c r="E26" s="35">
        <v>10025636</v>
      </c>
      <c r="F26" s="34" t="s">
        <v>56</v>
      </c>
      <c r="G26" s="44">
        <v>1</v>
      </c>
      <c r="H26" s="46"/>
      <c r="I26" s="47"/>
      <c r="J26" s="45">
        <f t="shared" si="2"/>
        <v>0</v>
      </c>
      <c r="K26" s="36">
        <f t="shared" si="3"/>
        <v>0</v>
      </c>
      <c r="L26" s="8"/>
    </row>
    <row r="27" spans="2:12" ht="51" x14ac:dyDescent="0.2">
      <c r="B27" s="32">
        <v>14</v>
      </c>
      <c r="C27" s="33" t="s">
        <v>43</v>
      </c>
      <c r="D27" s="34" t="s">
        <v>28</v>
      </c>
      <c r="E27" s="35">
        <v>10025636</v>
      </c>
      <c r="F27" s="34" t="s">
        <v>56</v>
      </c>
      <c r="G27" s="44">
        <v>1</v>
      </c>
      <c r="H27" s="46"/>
      <c r="I27" s="47"/>
      <c r="J27" s="45">
        <f t="shared" si="2"/>
        <v>0</v>
      </c>
      <c r="K27" s="36">
        <f t="shared" si="3"/>
        <v>0</v>
      </c>
      <c r="L27" s="8"/>
    </row>
    <row r="28" spans="2:12" ht="51" x14ac:dyDescent="0.2">
      <c r="B28" s="32">
        <v>15</v>
      </c>
      <c r="C28" s="33" t="s">
        <v>43</v>
      </c>
      <c r="D28" s="34" t="s">
        <v>28</v>
      </c>
      <c r="E28" s="35">
        <v>10025636</v>
      </c>
      <c r="F28" s="34" t="s">
        <v>56</v>
      </c>
      <c r="G28" s="44">
        <v>1</v>
      </c>
      <c r="H28" s="46"/>
      <c r="I28" s="47"/>
      <c r="J28" s="45">
        <f t="shared" si="2"/>
        <v>0</v>
      </c>
      <c r="K28" s="36">
        <f t="shared" si="3"/>
        <v>0</v>
      </c>
      <c r="L28" s="8"/>
    </row>
    <row r="29" spans="2:12" ht="51" x14ac:dyDescent="0.2">
      <c r="B29" s="32">
        <v>16</v>
      </c>
      <c r="C29" s="33" t="s">
        <v>44</v>
      </c>
      <c r="D29" s="34" t="s">
        <v>28</v>
      </c>
      <c r="E29" s="35">
        <v>10025636</v>
      </c>
      <c r="F29" s="34" t="s">
        <v>56</v>
      </c>
      <c r="G29" s="44">
        <v>1</v>
      </c>
      <c r="H29" s="46"/>
      <c r="I29" s="47"/>
      <c r="J29" s="45">
        <f t="shared" si="2"/>
        <v>0</v>
      </c>
      <c r="K29" s="36">
        <f t="shared" si="3"/>
        <v>0</v>
      </c>
      <c r="L29" s="8"/>
    </row>
    <row r="30" spans="2:12" ht="51" x14ac:dyDescent="0.2">
      <c r="B30" s="32">
        <v>17</v>
      </c>
      <c r="C30" s="33" t="s">
        <v>45</v>
      </c>
      <c r="D30" s="34" t="s">
        <v>28</v>
      </c>
      <c r="E30" s="35">
        <v>10025636</v>
      </c>
      <c r="F30" s="34" t="s">
        <v>56</v>
      </c>
      <c r="G30" s="44">
        <v>1</v>
      </c>
      <c r="H30" s="46"/>
      <c r="I30" s="47"/>
      <c r="J30" s="45">
        <f t="shared" si="2"/>
        <v>0</v>
      </c>
      <c r="K30" s="36">
        <f t="shared" si="3"/>
        <v>0</v>
      </c>
      <c r="L30" s="8"/>
    </row>
    <row r="31" spans="2:12" ht="51" x14ac:dyDescent="0.2">
      <c r="B31" s="32">
        <v>18</v>
      </c>
      <c r="C31" s="33" t="s">
        <v>46</v>
      </c>
      <c r="D31" s="34" t="s">
        <v>28</v>
      </c>
      <c r="E31" s="35">
        <v>10025636</v>
      </c>
      <c r="F31" s="34" t="s">
        <v>56</v>
      </c>
      <c r="G31" s="44">
        <v>1</v>
      </c>
      <c r="H31" s="46"/>
      <c r="I31" s="47"/>
      <c r="J31" s="45">
        <f t="shared" si="2"/>
        <v>0</v>
      </c>
      <c r="K31" s="36">
        <f t="shared" si="3"/>
        <v>0</v>
      </c>
      <c r="L31" s="8"/>
    </row>
    <row r="32" spans="2:12" ht="51" x14ac:dyDescent="0.2">
      <c r="B32" s="32">
        <v>19</v>
      </c>
      <c r="C32" s="33" t="s">
        <v>47</v>
      </c>
      <c r="D32" s="34" t="s">
        <v>28</v>
      </c>
      <c r="E32" s="35">
        <v>10025636</v>
      </c>
      <c r="F32" s="34" t="s">
        <v>56</v>
      </c>
      <c r="G32" s="44">
        <v>1</v>
      </c>
      <c r="H32" s="46"/>
      <c r="I32" s="47"/>
      <c r="J32" s="45">
        <f t="shared" si="2"/>
        <v>0</v>
      </c>
      <c r="K32" s="36">
        <f t="shared" si="3"/>
        <v>0</v>
      </c>
      <c r="L32" s="8"/>
    </row>
    <row r="33" spans="2:12" ht="51" x14ac:dyDescent="0.2">
      <c r="B33" s="32">
        <v>20</v>
      </c>
      <c r="C33" s="33" t="s">
        <v>48</v>
      </c>
      <c r="D33" s="34" t="s">
        <v>28</v>
      </c>
      <c r="E33" s="35">
        <v>10025636</v>
      </c>
      <c r="F33" s="34" t="s">
        <v>56</v>
      </c>
      <c r="G33" s="44">
        <v>1</v>
      </c>
      <c r="H33" s="46"/>
      <c r="I33" s="47"/>
      <c r="J33" s="45">
        <f t="shared" si="2"/>
        <v>0</v>
      </c>
      <c r="K33" s="36">
        <f t="shared" si="3"/>
        <v>0</v>
      </c>
      <c r="L33" s="8"/>
    </row>
    <row r="34" spans="2:12" ht="51" x14ac:dyDescent="0.2">
      <c r="B34" s="32">
        <v>21</v>
      </c>
      <c r="C34" s="33" t="s">
        <v>49</v>
      </c>
      <c r="D34" s="34" t="s">
        <v>28</v>
      </c>
      <c r="E34" s="35">
        <v>10025636</v>
      </c>
      <c r="F34" s="34" t="s">
        <v>56</v>
      </c>
      <c r="G34" s="44">
        <v>1</v>
      </c>
      <c r="H34" s="46"/>
      <c r="I34" s="47"/>
      <c r="J34" s="45">
        <f t="shared" si="2"/>
        <v>0</v>
      </c>
      <c r="K34" s="36">
        <f t="shared" si="3"/>
        <v>0</v>
      </c>
      <c r="L34" s="8"/>
    </row>
    <row r="35" spans="2:12" ht="51" x14ac:dyDescent="0.2">
      <c r="B35" s="32">
        <v>22</v>
      </c>
      <c r="C35" s="33" t="s">
        <v>50</v>
      </c>
      <c r="D35" s="34" t="s">
        <v>28</v>
      </c>
      <c r="E35" s="35">
        <v>10025636</v>
      </c>
      <c r="F35" s="34" t="s">
        <v>56</v>
      </c>
      <c r="G35" s="44">
        <v>1</v>
      </c>
      <c r="H35" s="46"/>
      <c r="I35" s="47"/>
      <c r="J35" s="45">
        <f t="shared" si="2"/>
        <v>0</v>
      </c>
      <c r="K35" s="36">
        <f t="shared" si="3"/>
        <v>0</v>
      </c>
      <c r="L35" s="8"/>
    </row>
    <row r="36" spans="2:12" ht="51" x14ac:dyDescent="0.2">
      <c r="B36" s="32">
        <v>23</v>
      </c>
      <c r="C36" s="33" t="s">
        <v>51</v>
      </c>
      <c r="D36" s="34" t="s">
        <v>28</v>
      </c>
      <c r="E36" s="35">
        <v>10025636</v>
      </c>
      <c r="F36" s="34" t="s">
        <v>56</v>
      </c>
      <c r="G36" s="44">
        <v>1</v>
      </c>
      <c r="H36" s="46"/>
      <c r="I36" s="47"/>
      <c r="J36" s="45">
        <f t="shared" si="2"/>
        <v>0</v>
      </c>
      <c r="K36" s="36">
        <f t="shared" si="3"/>
        <v>0</v>
      </c>
      <c r="L36" s="8"/>
    </row>
    <row r="37" spans="2:12" ht="51" x14ac:dyDescent="0.2">
      <c r="B37" s="32">
        <v>24</v>
      </c>
      <c r="C37" s="33" t="s">
        <v>52</v>
      </c>
      <c r="D37" s="34" t="s">
        <v>28</v>
      </c>
      <c r="E37" s="35">
        <v>10025636</v>
      </c>
      <c r="F37" s="34" t="s">
        <v>56</v>
      </c>
      <c r="G37" s="44">
        <v>1</v>
      </c>
      <c r="H37" s="46"/>
      <c r="I37" s="47"/>
      <c r="J37" s="45">
        <f t="shared" si="2"/>
        <v>0</v>
      </c>
      <c r="K37" s="36">
        <f t="shared" si="3"/>
        <v>0</v>
      </c>
      <c r="L37" s="8"/>
    </row>
    <row r="38" spans="2:12" ht="51" x14ac:dyDescent="0.2">
      <c r="B38" s="32">
        <v>25</v>
      </c>
      <c r="C38" s="33" t="s">
        <v>53</v>
      </c>
      <c r="D38" s="34" t="s">
        <v>28</v>
      </c>
      <c r="E38" s="35">
        <v>10025636</v>
      </c>
      <c r="F38" s="34" t="s">
        <v>56</v>
      </c>
      <c r="G38" s="44">
        <v>1</v>
      </c>
      <c r="H38" s="46"/>
      <c r="I38" s="47"/>
      <c r="J38" s="45">
        <f t="shared" si="2"/>
        <v>0</v>
      </c>
      <c r="K38" s="36">
        <f t="shared" si="3"/>
        <v>0</v>
      </c>
      <c r="L38" s="8"/>
    </row>
    <row r="39" spans="2:12" ht="51" x14ac:dyDescent="0.2">
      <c r="B39" s="32">
        <v>26</v>
      </c>
      <c r="C39" s="33" t="s">
        <v>54</v>
      </c>
      <c r="D39" s="34" t="s">
        <v>28</v>
      </c>
      <c r="E39" s="35">
        <v>10025636</v>
      </c>
      <c r="F39" s="34" t="s">
        <v>56</v>
      </c>
      <c r="G39" s="44">
        <v>1</v>
      </c>
      <c r="H39" s="46"/>
      <c r="I39" s="47"/>
      <c r="J39" s="45">
        <f t="shared" si="2"/>
        <v>0</v>
      </c>
      <c r="K39" s="36">
        <f t="shared" si="3"/>
        <v>0</v>
      </c>
      <c r="L39" s="8"/>
    </row>
    <row r="40" spans="2:12" ht="51.75" thickBot="1" x14ac:dyDescent="0.25">
      <c r="B40" s="32">
        <v>27</v>
      </c>
      <c r="C40" s="33" t="s">
        <v>55</v>
      </c>
      <c r="D40" s="34" t="s">
        <v>28</v>
      </c>
      <c r="E40" s="35">
        <v>10025636</v>
      </c>
      <c r="F40" s="34" t="s">
        <v>56</v>
      </c>
      <c r="G40" s="44">
        <v>1</v>
      </c>
      <c r="H40" s="46"/>
      <c r="I40" s="47"/>
      <c r="J40" s="45">
        <f t="shared" si="2"/>
        <v>0</v>
      </c>
      <c r="K40" s="36">
        <f t="shared" si="3"/>
        <v>0</v>
      </c>
      <c r="L40" s="8"/>
    </row>
    <row r="41" spans="2:12" ht="13.5" thickBot="1" x14ac:dyDescent="0.25">
      <c r="B41" s="37"/>
      <c r="C41" s="38" t="str">
        <f>"Razem wartość brutto "&amp;B9</f>
        <v>Razem wartość brutto Część 6</v>
      </c>
      <c r="D41" s="42"/>
      <c r="E41" s="43"/>
      <c r="F41" s="43"/>
      <c r="G41" s="43"/>
      <c r="H41" s="43"/>
      <c r="I41" s="43"/>
      <c r="J41" s="48"/>
      <c r="K41" s="39">
        <f>SUM(K14:K40)</f>
        <v>0</v>
      </c>
      <c r="L41" s="8"/>
    </row>
    <row r="42" spans="2:12" ht="12" x14ac:dyDescent="0.2">
      <c r="B42" s="21"/>
      <c r="C42" s="22"/>
      <c r="D42" s="22"/>
      <c r="E42" s="21"/>
      <c r="F42" s="21"/>
      <c r="G42" s="23"/>
      <c r="H42" s="23"/>
      <c r="I42" s="23"/>
      <c r="J42" s="24"/>
      <c r="K42" s="25"/>
      <c r="L42" s="8"/>
    </row>
    <row r="43" spans="2:12" ht="12" x14ac:dyDescent="0.2">
      <c r="B43" s="16"/>
      <c r="C43" s="17"/>
      <c r="D43" s="17"/>
      <c r="E43" s="16"/>
      <c r="F43" s="16"/>
      <c r="G43" s="18"/>
      <c r="H43" s="18"/>
      <c r="I43" s="18"/>
      <c r="J43" s="19"/>
      <c r="K43" s="20"/>
      <c r="L43" s="8"/>
    </row>
    <row r="44" spans="2:12" ht="12" customHeight="1" x14ac:dyDescent="0.2">
      <c r="B44" s="65"/>
      <c r="C44" s="66"/>
      <c r="D44" s="66"/>
      <c r="E44" s="66"/>
      <c r="F44" s="66"/>
      <c r="G44" s="66"/>
      <c r="H44" s="66"/>
      <c r="I44" s="66"/>
      <c r="J44" s="66"/>
      <c r="K44" s="67"/>
      <c r="L44" s="8"/>
    </row>
    <row r="45" spans="2:12" ht="37.5" customHeight="1" x14ac:dyDescent="0.2">
      <c r="B45" s="64" t="s">
        <v>19</v>
      </c>
      <c r="C45" s="50"/>
      <c r="D45" s="50"/>
      <c r="E45" s="50"/>
      <c r="F45" s="50"/>
      <c r="G45" s="50"/>
      <c r="H45" s="50"/>
      <c r="I45" s="50"/>
      <c r="J45" s="50"/>
      <c r="K45" s="51"/>
      <c r="L45" s="8"/>
    </row>
    <row r="46" spans="2:12" ht="15.75" x14ac:dyDescent="0.2">
      <c r="B46" s="49" t="s">
        <v>21</v>
      </c>
      <c r="C46" s="50"/>
      <c r="D46" s="50"/>
      <c r="E46" s="50"/>
      <c r="F46" s="50"/>
      <c r="G46" s="50"/>
      <c r="H46" s="50"/>
      <c r="I46" s="50"/>
      <c r="J46" s="50"/>
      <c r="K46" s="51"/>
      <c r="L46" s="8"/>
    </row>
    <row r="47" spans="2:12" ht="38.25" customHeight="1" x14ac:dyDescent="0.2">
      <c r="B47" s="49" t="s">
        <v>18</v>
      </c>
      <c r="C47" s="55"/>
      <c r="D47" s="55"/>
      <c r="E47" s="56"/>
      <c r="F47" s="57"/>
      <c r="G47" s="72" t="s">
        <v>14</v>
      </c>
      <c r="H47" s="73"/>
      <c r="I47" s="73"/>
      <c r="J47" s="73"/>
      <c r="K47" s="74"/>
      <c r="L47" s="8"/>
    </row>
    <row r="48" spans="2:12" ht="56.25" customHeight="1" x14ac:dyDescent="0.2">
      <c r="B48" s="49" t="s">
        <v>22</v>
      </c>
      <c r="C48" s="70"/>
      <c r="D48" s="70"/>
      <c r="E48" s="70"/>
      <c r="F48" s="70"/>
      <c r="G48" s="70"/>
      <c r="H48" s="70"/>
      <c r="I48" s="70"/>
      <c r="J48" s="70"/>
      <c r="K48" s="71"/>
      <c r="L48" s="8"/>
    </row>
    <row r="49" spans="2:12" ht="15" customHeight="1" x14ac:dyDescent="0.2">
      <c r="B49" s="49" t="s">
        <v>12</v>
      </c>
      <c r="C49" s="70"/>
      <c r="D49" s="70"/>
      <c r="E49" s="70"/>
      <c r="F49" s="70"/>
      <c r="G49" s="70"/>
      <c r="H49" s="70"/>
      <c r="I49" s="70"/>
      <c r="J49" s="70"/>
      <c r="K49" s="71"/>
      <c r="L49" s="8"/>
    </row>
    <row r="50" spans="2:12" ht="18" customHeight="1" x14ac:dyDescent="0.2">
      <c r="B50" s="68" t="s">
        <v>15</v>
      </c>
      <c r="C50" s="55"/>
      <c r="D50" s="55"/>
      <c r="E50" s="55"/>
      <c r="F50" s="55"/>
      <c r="G50" s="55"/>
      <c r="H50" s="55"/>
      <c r="I50" s="55"/>
      <c r="J50" s="55"/>
      <c r="K50" s="69"/>
      <c r="L50" s="8"/>
    </row>
    <row r="51" spans="2:12" ht="18" customHeight="1" x14ac:dyDescent="0.2">
      <c r="B51" s="68" t="s">
        <v>17</v>
      </c>
      <c r="C51" s="55"/>
      <c r="D51" s="55"/>
      <c r="E51" s="55"/>
      <c r="F51" s="55"/>
      <c r="G51" s="55"/>
      <c r="H51" s="55"/>
      <c r="I51" s="55"/>
      <c r="J51" s="55"/>
      <c r="K51" s="69"/>
      <c r="L51" s="8"/>
    </row>
    <row r="52" spans="2:12" ht="28.15" customHeight="1" x14ac:dyDescent="0.2">
      <c r="B52" s="10"/>
      <c r="C52" s="7"/>
      <c r="D52" s="7"/>
      <c r="E52" s="7"/>
      <c r="F52" s="7"/>
      <c r="G52" s="7"/>
      <c r="H52" s="7"/>
      <c r="I52" s="7"/>
      <c r="J52" s="11"/>
      <c r="K52" s="11"/>
      <c r="L52" s="8"/>
    </row>
    <row r="53" spans="2:12" ht="12" x14ac:dyDescent="0.2">
      <c r="B53" s="10"/>
      <c r="C53" s="12"/>
      <c r="D53" s="12"/>
      <c r="E53" s="12"/>
      <c r="F53" s="12"/>
      <c r="G53" s="12"/>
      <c r="H53" s="12"/>
      <c r="I53" s="12"/>
      <c r="J53" s="13"/>
      <c r="K53" s="13"/>
      <c r="L53" s="8"/>
    </row>
    <row r="54" spans="2:12" ht="12" x14ac:dyDescent="0.2">
      <c r="B54" s="10"/>
      <c r="C54" s="7"/>
      <c r="D54" s="7"/>
      <c r="E54" s="7"/>
      <c r="F54" s="6"/>
      <c r="G54" s="7"/>
      <c r="H54" s="7"/>
      <c r="I54" s="7"/>
      <c r="J54" s="7"/>
      <c r="K54" s="7"/>
      <c r="L54" s="8"/>
    </row>
    <row r="55" spans="2:12" ht="12" x14ac:dyDescent="0.2">
      <c r="B55" s="10"/>
      <c r="C55" s="7" t="s">
        <v>3</v>
      </c>
      <c r="D55" s="7"/>
      <c r="E55" s="7"/>
      <c r="F55" s="7"/>
      <c r="G55" s="7"/>
      <c r="H55" s="7"/>
      <c r="I55" s="7"/>
      <c r="J55" s="7"/>
      <c r="K55" s="7"/>
      <c r="L55" s="8"/>
    </row>
    <row r="56" spans="2:12" ht="12" x14ac:dyDescent="0.2">
      <c r="B56" s="10"/>
      <c r="C56" s="7" t="s">
        <v>8</v>
      </c>
      <c r="D56" s="7"/>
      <c r="E56" s="7"/>
      <c r="F56" s="7"/>
      <c r="G56" s="7"/>
      <c r="H56" s="7"/>
      <c r="I56" s="7"/>
      <c r="J56" s="7"/>
      <c r="K56" s="7"/>
      <c r="L56" s="8"/>
    </row>
    <row r="57" spans="2:12" ht="12" x14ac:dyDescent="0.2">
      <c r="B57" s="10"/>
      <c r="C57" s="7" t="s">
        <v>9</v>
      </c>
      <c r="D57" s="7"/>
      <c r="E57" s="7"/>
      <c r="F57" s="6"/>
      <c r="G57" s="7"/>
      <c r="H57" s="7"/>
      <c r="I57" s="7"/>
      <c r="J57" s="7"/>
      <c r="K57" s="7"/>
      <c r="L57" s="8"/>
    </row>
    <row r="58" spans="2:12" ht="12" x14ac:dyDescent="0.2">
      <c r="B58" s="14"/>
      <c r="C58" s="8"/>
      <c r="D58" s="8"/>
      <c r="E58" s="8"/>
      <c r="F58" s="14"/>
      <c r="G58" s="8"/>
      <c r="H58" s="8"/>
      <c r="I58" s="8"/>
      <c r="J58" s="8"/>
      <c r="K58" s="8"/>
      <c r="L58" s="8"/>
    </row>
    <row r="59" spans="2:12" ht="29.25" customHeight="1" x14ac:dyDescent="0.2">
      <c r="B59" s="15"/>
      <c r="C59" s="8"/>
      <c r="D59" s="8"/>
      <c r="E59" s="8"/>
      <c r="F59" s="14"/>
      <c r="G59" s="8"/>
      <c r="H59" s="8"/>
      <c r="I59" s="8"/>
      <c r="J59" s="8"/>
      <c r="K59" s="8"/>
      <c r="L59" s="8"/>
    </row>
    <row r="60" spans="2:12" x14ac:dyDescent="0.2">
      <c r="B60" s="3"/>
    </row>
    <row r="61" spans="2:12" x14ac:dyDescent="0.2">
      <c r="B61" s="3"/>
    </row>
    <row r="62" spans="2:12" ht="49.5" customHeight="1" x14ac:dyDescent="0.2"/>
    <row r="63" spans="2:12" x14ac:dyDescent="0.2">
      <c r="B63" s="4"/>
    </row>
    <row r="64" spans="2:12" s="5" customFormat="1" x14ac:dyDescent="0.2">
      <c r="B64" s="2"/>
      <c r="C64" s="1"/>
      <c r="D64" s="1"/>
      <c r="E64" s="1"/>
      <c r="F64" s="2"/>
      <c r="G64" s="1"/>
      <c r="H64" s="1"/>
      <c r="I64" s="1"/>
      <c r="J64" s="1"/>
      <c r="K64" s="1"/>
    </row>
  </sheetData>
  <mergeCells count="11">
    <mergeCell ref="B51:K51"/>
    <mergeCell ref="B48:K48"/>
    <mergeCell ref="G47:K47"/>
    <mergeCell ref="B50:K50"/>
    <mergeCell ref="B49:K49"/>
    <mergeCell ref="B46:K46"/>
    <mergeCell ref="B9:K9"/>
    <mergeCell ref="B47:F47"/>
    <mergeCell ref="B10:K11"/>
    <mergeCell ref="B45:K45"/>
    <mergeCell ref="B44:K4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5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2024-02-19T14:01:37Z</cp:lastPrinted>
  <dcterms:created xsi:type="dcterms:W3CDTF">2002-11-08T11:04:29Z</dcterms:created>
  <dcterms:modified xsi:type="dcterms:W3CDTF">2024-02-19T14:01:40Z</dcterms:modified>
</cp:coreProperties>
</file>