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5\BC 2024.15\"/>
    </mc:Choice>
  </mc:AlternateContent>
  <xr:revisionPtr revIDLastSave="0" documentId="13_ncr:1_{65DA1361-F4E9-489B-8329-5CC32F371771}" xr6:coauthVersionLast="47" xr6:coauthVersionMax="47" xr10:uidLastSave="{00000000-0000-0000-0000-000000000000}"/>
  <bookViews>
    <workbookView xWindow="2340" yWindow="2340" windowWidth="25980" windowHeight="13695" xr2:uid="{00000000-000D-0000-FFFF-FFFF00000000}"/>
  </bookViews>
  <sheets>
    <sheet name="Arkusz1" sheetId="1" r:id="rId1"/>
  </sheets>
  <definedNames>
    <definedName name="_xlnm.Print_Area" localSheetId="0">Arkusz1!$A$1:$L$38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K20" i="1" s="1"/>
  <c r="J18" i="1"/>
  <c r="K18" i="1" s="1"/>
  <c r="J19" i="1"/>
  <c r="K19" i="1" s="1"/>
  <c r="J14" i="1" l="1"/>
  <c r="J15" i="1"/>
  <c r="J16" i="1" l="1"/>
  <c r="J17" i="1"/>
  <c r="K14" i="1"/>
  <c r="K16" i="1" l="1"/>
  <c r="K17" i="1"/>
  <c r="C21" i="1" l="1"/>
  <c r="K15" i="1"/>
  <c r="K21" i="1" l="1"/>
</calcChain>
</file>

<file path=xl/sharedStrings.xml><?xml version="1.0" encoding="utf-8"?>
<sst xmlns="http://schemas.openxmlformats.org/spreadsheetml/2006/main" count="54" uniqueCount="45">
  <si>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</si>
  <si>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</si>
  <si>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</si>
  <si>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</si>
  <si>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</si>
  <si>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</si>
  <si>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</si>
  <si>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</si>
  <si>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</si>
  <si>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</si>
  <si>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</si>
  <si>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</si>
  <si>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</si>
  <si>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</si>
  <si>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</si>
  <si>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</si>
  <si>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</si>
  <si>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</si>
  <si>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</si>
  <si>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</si>
  <si>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</si>
  <si>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</si>
  <si>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</si>
  <si>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</si>
  <si>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</si>
  <si>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TZ.220.7.2024.15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</si>
  <si>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</si>
  <si>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</si>
  <si>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</si>
  <si>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T68209-10G</t>
  </si>
  <si>
    <t>K401-5G</t>
  </si>
  <si>
    <t>10 g</t>
  </si>
  <si>
    <t>5 g</t>
  </si>
  <si>
    <t>3,4,5-Trimethoxyaniline 97%</t>
  </si>
  <si>
    <t>2-Ketobutyric acid 97%</t>
  </si>
  <si>
    <t>D9132-1G</t>
  </si>
  <si>
    <t>230499-1G</t>
  </si>
  <si>
    <t>572543-1G</t>
  </si>
  <si>
    <t>1 g</t>
  </si>
  <si>
    <t>Squalene for synthesis</t>
  </si>
  <si>
    <t>100 ml</t>
  </si>
  <si>
    <t>2,2-Diphenyl-1-picrylhydrazyl</t>
  </si>
  <si>
    <t>Selenourea 98%</t>
  </si>
  <si>
    <t>Woollins’ Reagent</t>
  </si>
  <si>
    <t>Curcumin for synthesis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</si>
</sst>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34</v>
      </c>
      <c r="D15" s="34" t="s">
        <v>28</v>
      </c>
      <c r="E15" s="35" t="s">
        <v>30</v>
      </c>
      <c r="F15" s="34" t="s">
        <v>32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39</v>
      </c>
      <c r="D16" s="34" t="s">
        <v>28</v>
      </c>
      <c r="E16" s="35">
        <v>8210680100</v>
      </c>
      <c r="F16" s="34" t="s">
        <v>40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41</v>
      </c>
      <c r="D17" s="34" t="s">
        <v>28</v>
      </c>
      <c r="E17" s="35" t="s">
        <v>35</v>
      </c>
      <c r="F17" s="34" t="s">
        <v>38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42</v>
      </c>
      <c r="D18" s="34" t="s">
        <v>28</v>
      </c>
      <c r="E18" s="35" t="s">
        <v>36</v>
      </c>
      <c r="F18" s="34" t="s">
        <v>38</v>
      </c>
      <c r="G18" s="44">
        <v>1</v>
      </c>
      <c r="H18" s="46"/>
      <c r="I18" s="47"/>
      <c r="J18" s="45">
        <f t="shared" ref="J18:J19" si="2">ROUND(H18*(1+I18),2)</f>
        <v>0</v>
      </c>
      <c r="K18" s="36">
        <f t="shared" ref="K18:K19" si="3">G18*J18</f>
        <v>0</v>
      </c>
      <c r="L18" s="8"/>
    </row>
    <row r="19" spans="2:12" ht="12.75" x14ac:dyDescent="0.2">
      <c r="B19" s="32">
        <v>6</v>
      </c>
      <c r="C19" s="33" t="s">
        <v>43</v>
      </c>
      <c r="D19" s="34" t="s">
        <v>28</v>
      </c>
      <c r="E19" s="35" t="s">
        <v>37</v>
      </c>
      <c r="F19" s="34" t="s">
        <v>38</v>
      </c>
      <c r="G19" s="44">
        <v>1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3.5" thickBot="1" x14ac:dyDescent="0.25">
      <c r="B20" s="32">
        <v>7</v>
      </c>
      <c r="C20" s="33" t="s">
        <v>44</v>
      </c>
      <c r="D20" s="34" t="s">
        <v>28</v>
      </c>
      <c r="E20" s="35">
        <v>8203540010</v>
      </c>
      <c r="F20" s="34" t="s">
        <v>31</v>
      </c>
      <c r="G20" s="44">
        <v>1</v>
      </c>
      <c r="H20" s="46"/>
      <c r="I20" s="47"/>
      <c r="J20" s="45">
        <f t="shared" ref="J20" si="4">ROUND(H20*(1+I20),2)</f>
        <v>0</v>
      </c>
      <c r="K20" s="36">
        <f t="shared" ref="K20" si="5">G20*J20</f>
        <v>0</v>
      </c>
      <c r="L20" s="8"/>
    </row>
    <row r="21" spans="2:12" ht="13.5" thickBot="1" x14ac:dyDescent="0.25">
      <c r="B21" s="37"/>
      <c r="C21" s="38" t="str">
        <f>"Razem wartość brutto "&amp;B9</f>
        <v>Razem wartość brutto Część 4</v>
      </c>
      <c r="D21" s="42"/>
      <c r="E21" s="43"/>
      <c r="F21" s="43"/>
      <c r="G21" s="43"/>
      <c r="H21" s="43"/>
      <c r="I21" s="43"/>
      <c r="J21" s="48"/>
      <c r="K21" s="39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65"/>
      <c r="C24" s="66"/>
      <c r="D24" s="66"/>
      <c r="E24" s="66"/>
      <c r="F24" s="66"/>
      <c r="G24" s="66"/>
      <c r="H24" s="66"/>
      <c r="I24" s="66"/>
      <c r="J24" s="66"/>
      <c r="K24" s="67"/>
      <c r="L24" s="8"/>
    </row>
    <row r="25" spans="2:12" ht="37.5" customHeight="1" x14ac:dyDescent="0.2">
      <c r="B25" s="64" t="s">
        <v>19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5.75" x14ac:dyDescent="0.2">
      <c r="B26" s="49" t="s">
        <v>21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38.25" customHeight="1" x14ac:dyDescent="0.2">
      <c r="B27" s="49" t="s">
        <v>18</v>
      </c>
      <c r="C27" s="55"/>
      <c r="D27" s="55"/>
      <c r="E27" s="56"/>
      <c r="F27" s="57"/>
      <c r="G27" s="72" t="s">
        <v>14</v>
      </c>
      <c r="H27" s="73"/>
      <c r="I27" s="73"/>
      <c r="J27" s="73"/>
      <c r="K27" s="74"/>
      <c r="L27" s="8"/>
    </row>
    <row r="28" spans="2:12" ht="56.25" customHeight="1" x14ac:dyDescent="0.2">
      <c r="B28" s="49" t="s">
        <v>22</v>
      </c>
      <c r="C28" s="70"/>
      <c r="D28" s="70"/>
      <c r="E28" s="70"/>
      <c r="F28" s="70"/>
      <c r="G28" s="70"/>
      <c r="H28" s="70"/>
      <c r="I28" s="70"/>
      <c r="J28" s="70"/>
      <c r="K28" s="71"/>
      <c r="L28" s="8"/>
    </row>
    <row r="29" spans="2:12" ht="15" customHeight="1" x14ac:dyDescent="0.2">
      <c r="B29" s="49" t="s">
        <v>12</v>
      </c>
      <c r="C29" s="70"/>
      <c r="D29" s="70"/>
      <c r="E29" s="70"/>
      <c r="F29" s="70"/>
      <c r="G29" s="70"/>
      <c r="H29" s="70"/>
      <c r="I29" s="70"/>
      <c r="J29" s="70"/>
      <c r="K29" s="71"/>
      <c r="L29" s="8"/>
    </row>
    <row r="30" spans="2:12" ht="18" customHeight="1" x14ac:dyDescent="0.2">
      <c r="B30" s="68" t="s">
        <v>15</v>
      </c>
      <c r="C30" s="55"/>
      <c r="D30" s="55"/>
      <c r="E30" s="55"/>
      <c r="F30" s="55"/>
      <c r="G30" s="55"/>
      <c r="H30" s="55"/>
      <c r="I30" s="55"/>
      <c r="J30" s="55"/>
      <c r="K30" s="69"/>
      <c r="L30" s="8"/>
    </row>
    <row r="31" spans="2:12" ht="18" customHeight="1" x14ac:dyDescent="0.2">
      <c r="B31" s="68" t="s">
        <v>17</v>
      </c>
      <c r="C31" s="55"/>
      <c r="D31" s="55"/>
      <c r="E31" s="55"/>
      <c r="F31" s="55"/>
      <c r="G31" s="55"/>
      <c r="H31" s="55"/>
      <c r="I31" s="55"/>
      <c r="J31" s="55"/>
      <c r="K31" s="69"/>
      <c r="L31" s="8"/>
    </row>
    <row r="32" spans="2:12" ht="28.15" customHeight="1" x14ac:dyDescent="0.2">
      <c r="B32" s="10"/>
      <c r="C32" s="7"/>
      <c r="D32" s="7"/>
      <c r="E32" s="7"/>
      <c r="F32" s="7"/>
      <c r="G32" s="7"/>
      <c r="H32" s="7"/>
      <c r="I32" s="7"/>
      <c r="J32" s="11"/>
      <c r="K32" s="11"/>
      <c r="L32" s="8"/>
    </row>
    <row r="33" spans="2:12" ht="12" x14ac:dyDescent="0.2">
      <c r="B33" s="10"/>
      <c r="C33" s="12"/>
      <c r="D33" s="12"/>
      <c r="E33" s="12"/>
      <c r="F33" s="12"/>
      <c r="G33" s="12"/>
      <c r="H33" s="12"/>
      <c r="I33" s="12"/>
      <c r="J33" s="13"/>
      <c r="K33" s="13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7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7"/>
      <c r="L37" s="8"/>
    </row>
    <row r="38" spans="2:12" ht="12" x14ac:dyDescent="0.2">
      <c r="B38" s="14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  <c r="K39" s="8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  <c r="K44" s="1"/>
    </row>
  </sheetData>
  <mergeCells count="11">
    <mergeCell ref="B31:K31"/>
    <mergeCell ref="B28:K28"/>
    <mergeCell ref="G27:K27"/>
    <mergeCell ref="B30:K30"/>
    <mergeCell ref="B29:K29"/>
    <mergeCell ref="B26:K26"/>
    <mergeCell ref="B9:K9"/>
    <mergeCell ref="B27:F27"/>
    <mergeCell ref="B10:K11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2024-04-30T12:52:00Z</dcterms:modified>
</cp:coreProperties>
</file>