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4\Bez cen\"/>
    </mc:Choice>
  </mc:AlternateContent>
  <xr:revisionPtr revIDLastSave="0" documentId="8_{F277ED44-FF43-42B1-A9E9-C291ABB0112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0" i="1"/>
  <c r="J14" i="1"/>
  <c r="K14" i="1" s="1"/>
  <c r="H21" i="1"/>
  <c r="K16" i="1" l="1"/>
  <c r="K17" i="1"/>
  <c r="K18" i="1"/>
  <c r="K20" i="1"/>
  <c r="C21" i="1" l="1"/>
  <c r="K15" i="1"/>
  <c r="K21" i="1" l="1"/>
</calcChain>
</file>

<file path=xl/sharedStrings.xml><?xml version="1.0" encoding="utf-8"?>
<sst xmlns="http://schemas.openxmlformats.org/spreadsheetml/2006/main" count="48" uniqueCount="45">
  <si>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</si>
  <si>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</si>
  <si>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</si>
  <si>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</si>
  <si>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</si>
  <si>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</si>
  <si>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</si>
  <si>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</si>
  <si>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</si>
  <si>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</si>
  <si>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</si>
  <si>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</si>
  <si>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</si>
  <si>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</si>
  <si>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</si>
  <si>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</si>
  <si>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</si>
  <si>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</si>
  <si>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</si>
  <si>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</si>
  <si>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</si>
  <si>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</si>
  <si>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</si>
  <si>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</si>
  <si>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</si>
  <si>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</si>
  <si>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TZ.220.8.2024.54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</si>
  <si>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</si>
  <si>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</si>
  <si>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</si>
  <si>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Wash Buffer 1.5 L, wash buffer for use with BioPlex Pro wash stations; not for use with phosphoprotein assays</t>
  </si>
  <si>
    <t>Bio-Plex Pro Flat Bottom Plates Pkg of 40, 96-well plate, for use with Bio-Plex Pro wash stations when using magnetic bead–based assays</t>
  </si>
  <si>
    <t>Bio-Plex Pro Rat Standards, 96 assays Pkg of 1 vial, lyophilized standard for detecting 30 rat targets; compatible with rat cytokine and rat diabetes assays, enough for 96 assays; for use with Rat Cytokine, Chemokine, and Growth Factor Assays or Rat Diabetes Assays and Reagent Kit V (12002798)</t>
  </si>
  <si>
    <t>Bio-Plex Pro Rat Diabetes Ghrelin Set 1 x 96-well, includes conjugated magnetic beads and detection antibodies for detecting rat ghrelin, requires reagent kit (#12002798) and standards, which are not included</t>
  </si>
  <si>
    <t>Bio-Plex Pro Rat Diabetes GLP-1 Set 1 x 96-well, includes conjugated magnetic beads and detection antibodies for detecting rat GLP-1, requires reagent kit (#12002798) and standards, which are not included</t>
  </si>
  <si>
    <t>Bio-Plex Pro Rat Diabetes Glucagon Set 1 x 96-well, includes conjugated magnetic beads and detection antibodies for detecting rat glucagon, requires reagent kit (#12002798) and standards, which are not included</t>
  </si>
  <si>
    <t>Bio-Plex Pro Reagent Kit V with Flat Bottom Plate,  1 x 96-well 1 x 96-well, includes mouse HP detection antibody diluent, standard diluent, sample diluent, assay buffer, wash buffer, streptavidin-PE, flat bottom plate, and sealing tape for use with magnetic separation methods</t>
  </si>
  <si>
    <t xml:space="preserve">171L7001M </t>
  </si>
  <si>
    <t xml:space="preserve">171L7003M </t>
  </si>
  <si>
    <t xml:space="preserve">171L7004M </t>
  </si>
  <si>
    <t xml:space="preserve">171NZ0001 </t>
  </si>
  <si>
    <t>1 x 96-well</t>
  </si>
  <si>
    <t>1,5L</t>
  </si>
  <si>
    <t>96 assays</t>
  </si>
  <si>
    <t>96-well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</si>
</sst>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topLeftCell="A4" zoomScaleNormal="100" zoomScaleSheetLayoutView="85" workbookViewId="0">
      <selection activeCell="L4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52.5703125" style="1" customWidth="1"/>
    <col min="4" max="4" width="12.28515625" style="1" customWidth="1"/>
    <col min="5" max="5" width="17.140625" style="1" customWidth="1"/>
    <col min="6" max="6" width="11.42578125" style="2" customWidth="1"/>
    <col min="7" max="7" width="6.140625" style="1" customWidth="1"/>
    <col min="8" max="8" width="13.140625" style="1" customWidth="1"/>
    <col min="9" max="9" width="7.14062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0" customFormat="1" ht="51" x14ac:dyDescent="0.2">
      <c r="B14" s="42">
        <v>1</v>
      </c>
      <c r="C14" s="84" t="s">
        <v>33</v>
      </c>
      <c r="D14" s="85" t="s">
        <v>29</v>
      </c>
      <c r="E14" s="44" t="s">
        <v>37</v>
      </c>
      <c r="F14" s="43" t="s">
        <v>41</v>
      </c>
      <c r="G14" s="45">
        <v>1</v>
      </c>
      <c r="H14" s="46"/>
      <c r="I14" s="47"/>
      <c r="J14" s="48">
        <f>ROUND(H14*(1+I14),2)</f>
        <v>0</v>
      </c>
      <c r="K14" s="49">
        <f>J14*G14</f>
        <v>0</v>
      </c>
    </row>
    <row r="15" spans="2:12" s="50" customFormat="1" ht="51" x14ac:dyDescent="0.2">
      <c r="B15" s="42">
        <v>2</v>
      </c>
      <c r="C15" s="84" t="s">
        <v>34</v>
      </c>
      <c r="D15" s="86"/>
      <c r="E15" s="44" t="s">
        <v>38</v>
      </c>
      <c r="F15" s="43" t="s">
        <v>41</v>
      </c>
      <c r="G15" s="45">
        <v>1</v>
      </c>
      <c r="H15" s="51"/>
      <c r="I15" s="52"/>
      <c r="J15" s="48">
        <f t="shared" ref="J15:J20" si="0">ROUND(H15*(1+I15),2)</f>
        <v>0</v>
      </c>
      <c r="K15" s="49">
        <f>G15*J15</f>
        <v>0</v>
      </c>
    </row>
    <row r="16" spans="2:12" s="50" customFormat="1" ht="51" x14ac:dyDescent="0.2">
      <c r="B16" s="42">
        <v>3</v>
      </c>
      <c r="C16" s="84" t="s">
        <v>35</v>
      </c>
      <c r="D16" s="86"/>
      <c r="E16" s="44" t="s">
        <v>39</v>
      </c>
      <c r="F16" s="43" t="s">
        <v>41</v>
      </c>
      <c r="G16" s="45">
        <v>1</v>
      </c>
      <c r="H16" s="51"/>
      <c r="I16" s="52"/>
      <c r="J16" s="48">
        <f t="shared" si="0"/>
        <v>0</v>
      </c>
      <c r="K16" s="49">
        <f t="shared" ref="K16:K20" si="1">G16*J16</f>
        <v>0</v>
      </c>
    </row>
    <row r="17" spans="2:12" s="50" customFormat="1" ht="39.75" customHeight="1" x14ac:dyDescent="0.2">
      <c r="B17" s="42">
        <v>4</v>
      </c>
      <c r="C17" s="84" t="s">
        <v>30</v>
      </c>
      <c r="D17" s="86"/>
      <c r="E17" s="44">
        <v>171304500</v>
      </c>
      <c r="F17" s="43" t="s">
        <v>42</v>
      </c>
      <c r="G17" s="45">
        <v>1</v>
      </c>
      <c r="H17" s="51"/>
      <c r="I17" s="52"/>
      <c r="J17" s="48">
        <f t="shared" si="0"/>
        <v>0</v>
      </c>
      <c r="K17" s="49">
        <f t="shared" si="1"/>
        <v>0</v>
      </c>
    </row>
    <row r="18" spans="2:12" s="50" customFormat="1" ht="63.75" x14ac:dyDescent="0.2">
      <c r="B18" s="42">
        <v>5</v>
      </c>
      <c r="C18" s="84" t="s">
        <v>36</v>
      </c>
      <c r="D18" s="86"/>
      <c r="E18" s="44">
        <v>12002798</v>
      </c>
      <c r="F18" s="43" t="s">
        <v>41</v>
      </c>
      <c r="G18" s="45">
        <v>1</v>
      </c>
      <c r="H18" s="51"/>
      <c r="I18" s="52"/>
      <c r="J18" s="48">
        <f t="shared" si="0"/>
        <v>0</v>
      </c>
      <c r="K18" s="49">
        <f t="shared" si="1"/>
        <v>0</v>
      </c>
    </row>
    <row r="19" spans="2:12" s="50" customFormat="1" ht="63.75" x14ac:dyDescent="0.2">
      <c r="B19" s="42">
        <v>6</v>
      </c>
      <c r="C19" s="84" t="s">
        <v>32</v>
      </c>
      <c r="D19" s="86"/>
      <c r="E19" s="44" t="s">
        <v>40</v>
      </c>
      <c r="F19" s="43" t="s">
        <v>43</v>
      </c>
      <c r="G19" s="45">
        <v>1</v>
      </c>
      <c r="H19" s="51"/>
      <c r="I19" s="83"/>
      <c r="J19" s="48"/>
      <c r="K19" s="49"/>
    </row>
    <row r="20" spans="2:12" s="50" customFormat="1" ht="39" thickBot="1" x14ac:dyDescent="0.25">
      <c r="B20" s="42">
        <v>7</v>
      </c>
      <c r="C20" s="84" t="s">
        <v>31</v>
      </c>
      <c r="D20" s="87"/>
      <c r="E20" s="44">
        <v>171025001</v>
      </c>
      <c r="F20" s="43" t="s">
        <v>44</v>
      </c>
      <c r="G20" s="45">
        <v>1</v>
      </c>
      <c r="H20" s="51"/>
      <c r="I20" s="53"/>
      <c r="J20" s="48">
        <f t="shared" si="0"/>
        <v>0</v>
      </c>
      <c r="K20" s="49">
        <f t="shared" si="1"/>
        <v>0</v>
      </c>
    </row>
    <row r="21" spans="2:12" ht="13.5" thickBot="1" x14ac:dyDescent="0.25">
      <c r="B21" s="31"/>
      <c r="C21" s="32" t="str">
        <f>"Razem wartość brutto "&amp;B9</f>
        <v>Razem wartość brutto Część 6</v>
      </c>
      <c r="D21" s="36"/>
      <c r="E21" s="37"/>
      <c r="F21" s="37"/>
      <c r="G21" s="37"/>
      <c r="H21" s="39">
        <f>SUM(H14:H20)</f>
        <v>0</v>
      </c>
      <c r="I21" s="37"/>
      <c r="J21" s="37"/>
      <c r="K21" s="33">
        <f>SUM(K14:K20)</f>
        <v>0</v>
      </c>
      <c r="L21" s="8"/>
    </row>
    <row r="22" spans="2:12" ht="12" x14ac:dyDescent="0.2">
      <c r="B22" s="20"/>
      <c r="C22" s="21"/>
      <c r="D22" s="21"/>
      <c r="E22" s="20"/>
      <c r="F22" s="20"/>
      <c r="G22" s="22"/>
      <c r="H22" s="22"/>
      <c r="I22" s="22"/>
      <c r="J22" s="23"/>
      <c r="K22" s="24"/>
      <c r="L22" s="8"/>
    </row>
    <row r="23" spans="2:12" ht="12" x14ac:dyDescent="0.2">
      <c r="B23" s="15"/>
      <c r="C23" s="16"/>
      <c r="D23" s="16"/>
      <c r="E23" s="15"/>
      <c r="F23" s="15"/>
      <c r="G23" s="17"/>
      <c r="H23" s="17"/>
      <c r="I23" s="17"/>
      <c r="J23" s="18"/>
      <c r="K23" s="19"/>
      <c r="L23" s="8"/>
    </row>
    <row r="24" spans="2:12" ht="12" customHeight="1" x14ac:dyDescent="0.2">
      <c r="B24" s="73"/>
      <c r="C24" s="74"/>
      <c r="D24" s="74"/>
      <c r="E24" s="74"/>
      <c r="F24" s="74"/>
      <c r="G24" s="74"/>
      <c r="H24" s="74"/>
      <c r="I24" s="74"/>
      <c r="J24" s="74"/>
      <c r="K24" s="75"/>
      <c r="L24" s="8"/>
    </row>
    <row r="25" spans="2:12" ht="37.5" customHeight="1" x14ac:dyDescent="0.2">
      <c r="B25" s="72" t="s">
        <v>19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15.75" x14ac:dyDescent="0.2">
      <c r="B26" s="57" t="s">
        <v>21</v>
      </c>
      <c r="C26" s="58"/>
      <c r="D26" s="58"/>
      <c r="E26" s="58"/>
      <c r="F26" s="58"/>
      <c r="G26" s="58"/>
      <c r="H26" s="58"/>
      <c r="I26" s="58"/>
      <c r="J26" s="58"/>
      <c r="K26" s="59"/>
      <c r="L26" s="8"/>
    </row>
    <row r="27" spans="2:12" ht="38.25" customHeight="1" x14ac:dyDescent="0.2">
      <c r="B27" s="57" t="s">
        <v>18</v>
      </c>
      <c r="C27" s="63"/>
      <c r="D27" s="63"/>
      <c r="E27" s="64"/>
      <c r="F27" s="65"/>
      <c r="G27" s="80" t="s">
        <v>14</v>
      </c>
      <c r="H27" s="81"/>
      <c r="I27" s="81"/>
      <c r="J27" s="81"/>
      <c r="K27" s="82"/>
      <c r="L27" s="8"/>
    </row>
    <row r="28" spans="2:12" ht="56.25" customHeight="1" x14ac:dyDescent="0.2">
      <c r="B28" s="57" t="s">
        <v>22</v>
      </c>
      <c r="C28" s="78"/>
      <c r="D28" s="78"/>
      <c r="E28" s="78"/>
      <c r="F28" s="78"/>
      <c r="G28" s="78"/>
      <c r="H28" s="78"/>
      <c r="I28" s="78"/>
      <c r="J28" s="78"/>
      <c r="K28" s="79"/>
      <c r="L28" s="8"/>
    </row>
    <row r="29" spans="2:12" ht="15" customHeight="1" x14ac:dyDescent="0.2">
      <c r="B29" s="57" t="s">
        <v>12</v>
      </c>
      <c r="C29" s="78"/>
      <c r="D29" s="78"/>
      <c r="E29" s="78"/>
      <c r="F29" s="78"/>
      <c r="G29" s="78"/>
      <c r="H29" s="78"/>
      <c r="I29" s="78"/>
      <c r="J29" s="78"/>
      <c r="K29" s="79"/>
      <c r="L29" s="8"/>
    </row>
    <row r="30" spans="2:12" ht="18" customHeight="1" x14ac:dyDescent="0.2">
      <c r="B30" s="76" t="s">
        <v>15</v>
      </c>
      <c r="C30" s="63"/>
      <c r="D30" s="63"/>
      <c r="E30" s="63"/>
      <c r="F30" s="63"/>
      <c r="G30" s="63"/>
      <c r="H30" s="63"/>
      <c r="I30" s="63"/>
      <c r="J30" s="63"/>
      <c r="K30" s="77"/>
      <c r="L30" s="8"/>
    </row>
    <row r="31" spans="2:12" ht="18" customHeight="1" x14ac:dyDescent="0.2">
      <c r="B31" s="76" t="s">
        <v>17</v>
      </c>
      <c r="C31" s="63"/>
      <c r="D31" s="63"/>
      <c r="E31" s="63"/>
      <c r="F31" s="63"/>
      <c r="G31" s="63"/>
      <c r="H31" s="63"/>
      <c r="I31" s="63"/>
      <c r="J31" s="63"/>
      <c r="K31" s="77"/>
      <c r="L31" s="8"/>
    </row>
    <row r="32" spans="2:12" ht="28.15" customHeight="1" x14ac:dyDescent="0.2">
      <c r="B32" s="54" t="s">
        <v>25</v>
      </c>
      <c r="C32" s="55"/>
      <c r="D32" s="55"/>
      <c r="E32" s="55"/>
      <c r="F32" s="55"/>
      <c r="G32" s="55"/>
      <c r="H32" s="55"/>
      <c r="I32" s="55"/>
      <c r="J32" s="55"/>
      <c r="K32" s="56"/>
      <c r="L32" s="8"/>
    </row>
    <row r="33" spans="2:12" ht="12" x14ac:dyDescent="0.2">
      <c r="B33" s="10"/>
      <c r="C33" s="11"/>
      <c r="D33" s="11"/>
      <c r="E33" s="11"/>
      <c r="F33" s="11"/>
      <c r="G33" s="11"/>
      <c r="H33" s="11"/>
      <c r="I33" s="11"/>
      <c r="J33" s="12"/>
      <c r="K33" s="12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12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12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12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12"/>
      <c r="L37" s="8"/>
    </row>
    <row r="38" spans="2:12" ht="12" x14ac:dyDescent="0.2">
      <c r="B38" s="13"/>
      <c r="C38" s="8"/>
      <c r="D38" s="8"/>
      <c r="E38" s="8"/>
      <c r="F38" s="13"/>
      <c r="G38" s="8"/>
      <c r="H38" s="8"/>
      <c r="I38" s="8"/>
      <c r="J38" s="8"/>
      <c r="K38" s="41"/>
      <c r="L38" s="8"/>
    </row>
    <row r="39" spans="2:12" ht="29.25" customHeight="1" x14ac:dyDescent="0.2">
      <c r="B39" s="14"/>
      <c r="C39" s="8"/>
      <c r="D39" s="8"/>
      <c r="E39" s="8"/>
      <c r="F39" s="13"/>
      <c r="G39" s="8"/>
      <c r="H39" s="8"/>
      <c r="I39" s="8"/>
      <c r="J39" s="8"/>
      <c r="K39" s="41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</row>
  </sheetData>
  <mergeCells count="13">
    <mergeCell ref="B32:K32"/>
    <mergeCell ref="B26:K26"/>
    <mergeCell ref="B9:K9"/>
    <mergeCell ref="B27:F27"/>
    <mergeCell ref="B10:K11"/>
    <mergeCell ref="B25:K25"/>
    <mergeCell ref="B24:K24"/>
    <mergeCell ref="B31:K31"/>
    <mergeCell ref="B28:K28"/>
    <mergeCell ref="G27:K27"/>
    <mergeCell ref="B30:K30"/>
    <mergeCell ref="B29:K29"/>
    <mergeCell ref="D14:D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2024-09-19T09:07:46Z</cp:lastPrinted>
  <dcterms:created xsi:type="dcterms:W3CDTF">2002-11-08T11:04:29Z</dcterms:created>
  <dcterms:modified xsi:type="dcterms:W3CDTF">2024-09-19T09:08:03Z</dcterms:modified>
</cp:coreProperties>
</file>