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4\bez cen\"/>
    </mc:Choice>
  </mc:AlternateContent>
  <xr:revisionPtr revIDLastSave="0" documentId="8_{C4C501C4-64D9-4334-9010-A8AC1A6CA4B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6" i="1" l="1"/>
  <c r="J16" i="1" s="1"/>
  <c r="I15" i="1"/>
  <c r="J15" i="1" s="1"/>
  <c r="I14" i="1"/>
  <c r="J14" i="1" s="1"/>
  <c r="G17" i="1"/>
  <c r="I10" i="1" l="1"/>
  <c r="I11" i="1"/>
  <c r="I12" i="1"/>
  <c r="I13" i="1"/>
  <c r="I9" i="1"/>
  <c r="J9" i="1" s="1"/>
  <c r="J11" i="1" l="1"/>
  <c r="J12" i="1"/>
  <c r="J13" i="1"/>
  <c r="A17" i="1" l="1"/>
  <c r="J10" i="1"/>
  <c r="J17" i="1" s="1"/>
</calcChain>
</file>

<file path=xl/sharedStrings.xml><?xml version="1.0" encoding="utf-8"?>
<sst xmlns="http://schemas.openxmlformats.org/spreadsheetml/2006/main" count="52" uniqueCount="51">
  <si>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</si>
  <si>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</si>
  <si>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</si>
  <si>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</si>
  <si>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</si>
  <si>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</si>
  <si>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</si>
  <si>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</si>
  <si>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</si>
  <si>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</si>
  <si>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</si>
  <si>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</si>
  <si>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</si>
  <si>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</si>
  <si>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</si>
  <si>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</si>
  <si>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</si>
  <si>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</si>
  <si>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</si>
  <si>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</si>
  <si>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</si>
  <si>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</si>
  <si>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</si>
  <si>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</si>
  <si>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TZ.220.8.2025.14</t>
  </si>
  <si>
    <t>Część 4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</si>
  <si>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</si>
  <si>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</si>
  <si>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DMSO 100ml</t>
  </si>
  <si>
    <t>D5879-100ML</t>
  </si>
  <si>
    <t>100ml</t>
  </si>
  <si>
    <t>NOX1 Inhibitor, ML171 1PC X 10MG</t>
  </si>
  <si>
    <t>92002-10MG</t>
  </si>
  <si>
    <t>10MG</t>
  </si>
  <si>
    <t>Histone Type II-A from Calf Thymus</t>
  </si>
  <si>
    <t>H9250-100MG</t>
  </si>
  <si>
    <t>100MG</t>
  </si>
  <si>
    <t>ELASTASE, PANCREATIC TYPE III FROM PORCI</t>
  </si>
  <si>
    <t>E0127-5MG</t>
  </si>
  <si>
    <t>Elastaza z leukocytów ludzkich</t>
  </si>
  <si>
    <t>E8140-1UN</t>
  </si>
  <si>
    <t>CATHEPSIN G FROM HUMAN LEUKOCYTES</t>
  </si>
  <si>
    <t>C4428-.25UN</t>
  </si>
  <si>
    <t>N-Succinyl-Ala-Ala-Pro-Phe</t>
  </si>
  <si>
    <t>S7388-25MG</t>
  </si>
  <si>
    <t>N-Succinyl-Ala-Ala-Ala-p-nitroanilide</t>
  </si>
  <si>
    <t>S4760-25MG</t>
  </si>
  <si>
    <t>5MG</t>
  </si>
  <si>
    <t>1UN</t>
  </si>
  <si>
    <t>25UN</t>
  </si>
  <si>
    <t>25MG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</si>
</sst>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0" fontId="3" fillId="5" borderId="18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42.140625" style="2" customWidth="1"/>
    <col min="3" max="3" width="13.8554687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32.25" customHeight="1" x14ac:dyDescent="0.2">
      <c r="A9" s="3">
        <v>1</v>
      </c>
      <c r="B9" s="1" t="s">
        <v>28</v>
      </c>
      <c r="C9" s="63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33" customHeight="1" x14ac:dyDescent="0.2">
      <c r="A10" s="3">
        <v>2</v>
      </c>
      <c r="B10" s="1" t="s">
        <v>31</v>
      </c>
      <c r="C10" s="64"/>
      <c r="D10" s="4" t="s">
        <v>32</v>
      </c>
      <c r="E10" s="1" t="s">
        <v>33</v>
      </c>
      <c r="F10" s="5">
        <v>1</v>
      </c>
      <c r="G10" s="11"/>
      <c r="H10" s="12"/>
      <c r="I10" s="8">
        <f t="shared" ref="I10:I13" si="0">ROUND(G10*(1+H10),2)</f>
        <v>0</v>
      </c>
      <c r="J10" s="9">
        <f>F10*I10</f>
        <v>0</v>
      </c>
    </row>
    <row r="11" spans="1:10" s="10" customFormat="1" ht="33" customHeight="1" x14ac:dyDescent="0.2">
      <c r="A11" s="3">
        <v>3</v>
      </c>
      <c r="B11" s="1" t="s">
        <v>34</v>
      </c>
      <c r="C11" s="64"/>
      <c r="D11" s="4" t="s">
        <v>35</v>
      </c>
      <c r="E11" s="1" t="s">
        <v>36</v>
      </c>
      <c r="F11" s="5">
        <v>2</v>
      </c>
      <c r="G11" s="11"/>
      <c r="H11" s="12"/>
      <c r="I11" s="8">
        <f t="shared" si="0"/>
        <v>0</v>
      </c>
      <c r="J11" s="9">
        <f t="shared" ref="J11:J13" si="1">F11*I11</f>
        <v>0</v>
      </c>
    </row>
    <row r="12" spans="1:10" s="10" customFormat="1" ht="33.75" customHeight="1" x14ac:dyDescent="0.2">
      <c r="A12" s="3">
        <v>4</v>
      </c>
      <c r="B12" s="1" t="s">
        <v>37</v>
      </c>
      <c r="C12" s="64"/>
      <c r="D12" s="4" t="s">
        <v>38</v>
      </c>
      <c r="E12" s="1" t="s">
        <v>47</v>
      </c>
      <c r="F12" s="5">
        <v>2</v>
      </c>
      <c r="G12" s="11"/>
      <c r="H12" s="12"/>
      <c r="I12" s="8">
        <f t="shared" si="0"/>
        <v>0</v>
      </c>
      <c r="J12" s="9">
        <f t="shared" si="1"/>
        <v>0</v>
      </c>
    </row>
    <row r="13" spans="1:10" s="10" customFormat="1" ht="32.25" customHeight="1" x14ac:dyDescent="0.2">
      <c r="A13" s="3">
        <v>5</v>
      </c>
      <c r="B13" s="1" t="s">
        <v>39</v>
      </c>
      <c r="C13" s="64"/>
      <c r="D13" s="4" t="s">
        <v>40</v>
      </c>
      <c r="E13" s="1" t="s">
        <v>48</v>
      </c>
      <c r="F13" s="5">
        <v>1</v>
      </c>
      <c r="G13" s="11"/>
      <c r="H13" s="12"/>
      <c r="I13" s="8">
        <f t="shared" si="0"/>
        <v>0</v>
      </c>
      <c r="J13" s="9">
        <f t="shared" si="1"/>
        <v>0</v>
      </c>
    </row>
    <row r="14" spans="1:10" s="10" customFormat="1" ht="34.5" customHeight="1" x14ac:dyDescent="0.2">
      <c r="A14" s="3">
        <v>6</v>
      </c>
      <c r="B14" s="1" t="s">
        <v>41</v>
      </c>
      <c r="C14" s="64"/>
      <c r="D14" s="4" t="s">
        <v>42</v>
      </c>
      <c r="E14" s="1" t="s">
        <v>49</v>
      </c>
      <c r="F14" s="5">
        <v>2</v>
      </c>
      <c r="G14" s="11"/>
      <c r="H14" s="62"/>
      <c r="I14" s="8">
        <f t="shared" ref="I14:I16" si="2">ROUND(G14*(1+H14),2)</f>
        <v>0</v>
      </c>
      <c r="J14" s="9">
        <f t="shared" ref="J14:J16" si="3">F14*I14</f>
        <v>0</v>
      </c>
    </row>
    <row r="15" spans="1:10" s="10" customFormat="1" ht="33.75" customHeight="1" x14ac:dyDescent="0.2">
      <c r="A15" s="3">
        <v>7</v>
      </c>
      <c r="B15" s="1" t="s">
        <v>43</v>
      </c>
      <c r="C15" s="64"/>
      <c r="D15" s="4" t="s">
        <v>44</v>
      </c>
      <c r="E15" s="1" t="s">
        <v>50</v>
      </c>
      <c r="F15" s="5">
        <v>2</v>
      </c>
      <c r="G15" s="11"/>
      <c r="H15" s="62"/>
      <c r="I15" s="8">
        <f t="shared" si="2"/>
        <v>0</v>
      </c>
      <c r="J15" s="9">
        <f t="shared" si="3"/>
        <v>0</v>
      </c>
    </row>
    <row r="16" spans="1:10" s="10" customFormat="1" ht="32.25" customHeight="1" thickBot="1" x14ac:dyDescent="0.25">
      <c r="A16" s="3">
        <v>8</v>
      </c>
      <c r="B16" s="1" t="s">
        <v>45</v>
      </c>
      <c r="C16" s="65"/>
      <c r="D16" s="4" t="s">
        <v>46</v>
      </c>
      <c r="E16" s="1" t="s">
        <v>50</v>
      </c>
      <c r="F16" s="5">
        <v>2</v>
      </c>
      <c r="G16" s="11"/>
      <c r="H16" s="62"/>
      <c r="I16" s="8">
        <f t="shared" si="2"/>
        <v>0</v>
      </c>
      <c r="J16" s="9">
        <f t="shared" si="3"/>
        <v>0</v>
      </c>
    </row>
    <row r="17" spans="1:10" s="33" customFormat="1" ht="21.75" customHeight="1" thickBot="1" x14ac:dyDescent="0.25">
      <c r="A17" s="54" t="str">
        <f>"Razem wartość brutto "&amp;A6</f>
        <v>Razem wartość brutto Część 4</v>
      </c>
      <c r="B17" s="55"/>
      <c r="C17" s="29"/>
      <c r="D17" s="30"/>
      <c r="E17" s="30"/>
      <c r="F17" s="30"/>
      <c r="G17" s="31">
        <f>SUM(G9:G16)</f>
        <v>0</v>
      </c>
      <c r="H17" s="30"/>
      <c r="I17" s="30"/>
      <c r="J17" s="32">
        <f>SUM(J9:J16)</f>
        <v>0</v>
      </c>
    </row>
    <row r="18" spans="1:10" s="10" customFormat="1" ht="21.75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 s="10" customFormat="1" ht="21.75" customHeight="1" x14ac:dyDescent="0.2">
      <c r="A19" s="38" t="s">
        <v>8</v>
      </c>
      <c r="B19" s="49"/>
      <c r="C19" s="49"/>
      <c r="D19" s="49"/>
      <c r="E19" s="49"/>
      <c r="F19" s="49"/>
      <c r="G19" s="49"/>
      <c r="H19" s="49"/>
      <c r="I19" s="49"/>
      <c r="J19" s="50"/>
    </row>
    <row r="20" spans="1:10" s="10" customFormat="1" ht="21.75" customHeight="1" x14ac:dyDescent="0.2">
      <c r="A20" s="38" t="s">
        <v>10</v>
      </c>
      <c r="B20" s="49"/>
      <c r="C20" s="49"/>
      <c r="D20" s="49"/>
      <c r="E20" s="49"/>
      <c r="F20" s="49"/>
      <c r="G20" s="49"/>
      <c r="H20" s="49"/>
      <c r="I20" s="49"/>
      <c r="J20" s="50"/>
    </row>
    <row r="21" spans="1:10" s="10" customFormat="1" ht="30.75" customHeight="1" x14ac:dyDescent="0.2">
      <c r="A21" s="38" t="s">
        <v>7</v>
      </c>
      <c r="B21" s="39"/>
      <c r="C21" s="39"/>
      <c r="D21" s="39"/>
      <c r="E21" s="39"/>
      <c r="F21" s="40"/>
      <c r="G21" s="40"/>
      <c r="H21" s="40"/>
      <c r="I21" s="40"/>
      <c r="J21" s="41"/>
    </row>
    <row r="22" spans="1:10" s="10" customFormat="1" ht="21.75" customHeight="1" x14ac:dyDescent="0.2">
      <c r="A22" s="51" t="s">
        <v>3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0" s="10" customFormat="1" ht="74.25" customHeight="1" x14ac:dyDescent="0.2">
      <c r="A23" s="38" t="s">
        <v>13</v>
      </c>
      <c r="B23" s="49"/>
      <c r="C23" s="49"/>
      <c r="D23" s="49"/>
      <c r="E23" s="49"/>
      <c r="F23" s="49"/>
      <c r="G23" s="49"/>
      <c r="H23" s="49"/>
      <c r="I23" s="49"/>
      <c r="J23" s="50"/>
    </row>
    <row r="24" spans="1:10" s="10" customFormat="1" ht="21.75" customHeight="1" x14ac:dyDescent="0.2">
      <c r="A24" s="38" t="s">
        <v>2</v>
      </c>
      <c r="B24" s="49"/>
      <c r="C24" s="49"/>
      <c r="D24" s="49"/>
      <c r="E24" s="49"/>
      <c r="F24" s="49"/>
      <c r="G24" s="49"/>
      <c r="H24" s="49"/>
      <c r="I24" s="49"/>
      <c r="J24" s="50"/>
    </row>
    <row r="25" spans="1:10" s="10" customFormat="1" ht="21.75" customHeight="1" x14ac:dyDescent="0.2">
      <c r="A25" s="47" t="s">
        <v>4</v>
      </c>
      <c r="B25" s="39"/>
      <c r="C25" s="39"/>
      <c r="D25" s="39"/>
      <c r="E25" s="39"/>
      <c r="F25" s="39"/>
      <c r="G25" s="39"/>
      <c r="H25" s="39"/>
      <c r="I25" s="39"/>
      <c r="J25" s="48"/>
    </row>
    <row r="26" spans="1:10" s="10" customFormat="1" ht="33" customHeight="1" x14ac:dyDescent="0.2">
      <c r="A26" s="38" t="s">
        <v>11</v>
      </c>
      <c r="B26" s="42"/>
      <c r="C26" s="42"/>
      <c r="D26" s="42"/>
      <c r="E26" s="42"/>
      <c r="F26" s="42"/>
      <c r="G26" s="42"/>
      <c r="H26" s="42"/>
      <c r="I26" s="42"/>
      <c r="J26" s="43"/>
    </row>
    <row r="27" spans="1:10" s="10" customFormat="1" ht="21.75" customHeight="1" x14ac:dyDescent="0.2">
      <c r="A27" s="47" t="s">
        <v>6</v>
      </c>
      <c r="B27" s="39"/>
      <c r="C27" s="39"/>
      <c r="D27" s="39"/>
      <c r="E27" s="39"/>
      <c r="F27" s="39"/>
      <c r="G27" s="39"/>
      <c r="H27" s="39"/>
      <c r="I27" s="39"/>
      <c r="J27" s="48"/>
    </row>
    <row r="28" spans="1:10" ht="21.75" customHeight="1" x14ac:dyDescent="0.2">
      <c r="A28" s="44" t="s">
        <v>12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21.75" customHeight="1" x14ac:dyDescent="0.2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spans="1:10" ht="21.75" customHeight="1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7"/>
    </row>
    <row r="31" spans="1:10" ht="21.75" customHeight="1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7"/>
    </row>
    <row r="32" spans="1:10" ht="21.75" customHeight="1" x14ac:dyDescent="0.25">
      <c r="A32" s="19"/>
      <c r="B32" s="18"/>
      <c r="C32" s="18"/>
      <c r="D32" s="18"/>
      <c r="E32" s="20"/>
      <c r="F32" s="18"/>
      <c r="G32" s="18"/>
      <c r="H32" s="18"/>
      <c r="I32" s="18"/>
      <c r="J32" s="17"/>
    </row>
    <row r="34" spans="1:9" ht="21.75" customHeight="1" x14ac:dyDescent="0.2">
      <c r="A34" s="23"/>
    </row>
    <row r="35" spans="1:9" ht="21.75" customHeight="1" x14ac:dyDescent="0.2">
      <c r="A35" s="23"/>
    </row>
    <row r="36" spans="1:9" ht="21.75" customHeight="1" x14ac:dyDescent="0.2">
      <c r="A36" s="23"/>
    </row>
    <row r="38" spans="1:9" ht="21.75" customHeight="1" x14ac:dyDescent="0.2">
      <c r="A38" s="24"/>
    </row>
    <row r="39" spans="1:9" s="22" customFormat="1" ht="21.75" customHeight="1" x14ac:dyDescent="0.2">
      <c r="A39" s="21"/>
      <c r="B39" s="2"/>
      <c r="C39" s="2"/>
      <c r="D39" s="2"/>
      <c r="E39" s="21"/>
      <c r="F39" s="2"/>
      <c r="G39" s="2"/>
      <c r="H39" s="2"/>
      <c r="I39" s="2"/>
    </row>
  </sheetData>
  <mergeCells count="15">
    <mergeCell ref="A7:J7"/>
    <mergeCell ref="A17:B17"/>
    <mergeCell ref="A20:J20"/>
    <mergeCell ref="A6:J6"/>
    <mergeCell ref="A19:J19"/>
    <mergeCell ref="A18:J18"/>
    <mergeCell ref="C9:C16"/>
    <mergeCell ref="A21:J21"/>
    <mergeCell ref="A26:J26"/>
    <mergeCell ref="A28:J29"/>
    <mergeCell ref="A27:J27"/>
    <mergeCell ref="A23:J23"/>
    <mergeCell ref="A25:J25"/>
    <mergeCell ref="A24:J24"/>
    <mergeCell ref="A22:J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8" fitToHeight="0" orientation="landscape" horizontalDpi="300" verticalDpi="300" r:id="rId1"/>
  <headerFooter alignWithMargins="0">
    <oddFooter>Strona &amp;P z &amp;N</oddFooter>
  </headerFooter>
  <rowBreaks count="1" manualBreakCount="1">
    <brk id="3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2025-04-03T10:12:22Z</cp:lastPrinted>
  <dcterms:created xsi:type="dcterms:W3CDTF">2002-11-08T11:04:29Z</dcterms:created>
  <dcterms:modified xsi:type="dcterms:W3CDTF">2025-04-03T10:12:36Z</dcterms:modified>
</cp:coreProperties>
</file>