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DC36EC06-CDB6-484D-88AA-B817BF4130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Arkusz1!$A$1:$M$39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K18" i="1" s="1"/>
  <c r="J19" i="1"/>
  <c r="K19" i="1"/>
  <c r="J13" i="1" l="1"/>
  <c r="J14" i="1"/>
  <c r="J15" i="1" l="1"/>
  <c r="J16" i="1"/>
  <c r="J17" i="1"/>
  <c r="K13" i="1"/>
  <c r="K15" i="1" l="1"/>
  <c r="K16" i="1"/>
  <c r="K17" i="1"/>
  <c r="C20" i="1" l="1"/>
  <c r="K14" i="1"/>
  <c r="K20" i="1" l="1"/>
</calcChain>
</file>

<file path=xl/sharedStrings.xml><?xml version="1.0" encoding="utf-8"?>
<sst xmlns="http://schemas.openxmlformats.org/spreadsheetml/2006/main" count="58" uniqueCount="49">
  <si>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</si>
  <si>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</si>
  <si>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</si>
  <si>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</si>
  <si>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</si>
  <si>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</si>
  <si>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</si>
  <si>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</si>
  <si>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</si>
  <si>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</si>
  <si>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</si>
  <si>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</si>
  <si>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</si>
  <si>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</si>
  <si>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</si>
  <si>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</si>
  <si>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</si>
  <si>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</si>
  <si>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</si>
  <si>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</si>
  <si>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</si>
  <si>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</si>
  <si>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</si>
  <si>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</si>
  <si>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</si>
  <si>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</si>
  <si>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</si>
  <si>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</si>
  <si>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</si>
  <si>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</si>
  <si>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</si>
  <si>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Human Luminex Discovery Assay:
MMP-1, MMP-7, MMP-8, MMP-10, MMP-13</t>
  </si>
  <si>
    <t>LXSAHM-05
(nP6QPKcZ)</t>
  </si>
  <si>
    <t>Op.</t>
  </si>
  <si>
    <t>MAB114-100</t>
  </si>
  <si>
    <t>MAB11623-100</t>
  </si>
  <si>
    <t>AF3628</t>
  </si>
  <si>
    <t>1398-TS-010</t>
  </si>
  <si>
    <t>3625-IL-010</t>
  </si>
  <si>
    <t>1258-IL-025</t>
  </si>
  <si>
    <t>Mouse CD45 Antibody</t>
  </si>
  <si>
    <t>100 ug</t>
  </si>
  <si>
    <t>Mouse EpCAM/TROP-1 Antibody</t>
  </si>
  <si>
    <t>Human/Mouse/Rat CD31/PECAM-1 Antibody</t>
  </si>
  <si>
    <t>10 ug</t>
  </si>
  <si>
    <t>25 ug</t>
  </si>
  <si>
    <t xml:space="preserve">Recombinant Human TSLP Protein </t>
  </si>
  <si>
    <t>Recombinant Human IL-33 Protein</t>
  </si>
  <si>
    <t>Recombinant Human IL-17E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</si>
</sst>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31</v>
      </c>
      <c r="D13" s="32" t="s">
        <v>30</v>
      </c>
      <c r="E13" s="33" t="s">
        <v>32</v>
      </c>
      <c r="F13" s="32" t="s">
        <v>33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40</v>
      </c>
      <c r="D14" s="32" t="s">
        <v>30</v>
      </c>
      <c r="E14" s="33" t="s">
        <v>34</v>
      </c>
      <c r="F14" s="32" t="s">
        <v>41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42</v>
      </c>
      <c r="D15" s="32" t="s">
        <v>30</v>
      </c>
      <c r="E15" s="33" t="s">
        <v>35</v>
      </c>
      <c r="F15" s="32" t="s">
        <v>41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43</v>
      </c>
      <c r="D16" s="32" t="s">
        <v>30</v>
      </c>
      <c r="E16" s="33" t="s">
        <v>36</v>
      </c>
      <c r="F16" s="32" t="s">
        <v>41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46</v>
      </c>
      <c r="D17" s="32" t="s">
        <v>30</v>
      </c>
      <c r="E17" s="33" t="s">
        <v>37</v>
      </c>
      <c r="F17" s="32" t="s">
        <v>44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8.75" x14ac:dyDescent="0.2">
      <c r="B18" s="30">
        <v>6</v>
      </c>
      <c r="C18" s="31" t="s">
        <v>47</v>
      </c>
      <c r="D18" s="32" t="s">
        <v>30</v>
      </c>
      <c r="E18" s="33" t="s">
        <v>38</v>
      </c>
      <c r="F18" s="32" t="s">
        <v>44</v>
      </c>
      <c r="G18" s="34">
        <v>1</v>
      </c>
      <c r="H18" s="35"/>
      <c r="I18" s="36"/>
      <c r="J18" s="37">
        <f t="shared" ref="J18:J19" si="2">ROUND(H18*(1+I18),2)</f>
        <v>0</v>
      </c>
      <c r="K18" s="38">
        <f t="shared" ref="K18:K19" si="3">G18*J18</f>
        <v>0</v>
      </c>
      <c r="L18" s="10"/>
    </row>
    <row r="19" spans="2:12" ht="19.5" thickBot="1" x14ac:dyDescent="0.25">
      <c r="B19" s="30">
        <v>7</v>
      </c>
      <c r="C19" s="31" t="s">
        <v>48</v>
      </c>
      <c r="D19" s="32" t="s">
        <v>30</v>
      </c>
      <c r="E19" s="33" t="s">
        <v>39</v>
      </c>
      <c r="F19" s="32" t="s">
        <v>45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9.5" thickBot="1" x14ac:dyDescent="0.25">
      <c r="B20" s="39"/>
      <c r="C20" s="40" t="str">
        <f>"Razem wartość brutto "&amp;B9</f>
        <v>Razem wartość brutto Część 1</v>
      </c>
      <c r="D20" s="41"/>
      <c r="E20" s="42"/>
      <c r="F20" s="42"/>
      <c r="G20" s="42"/>
      <c r="H20" s="48"/>
      <c r="I20" s="42"/>
      <c r="J20" s="43"/>
      <c r="K20" s="44">
        <f>SUM(K13:K19)</f>
        <v>0</v>
      </c>
      <c r="L20" s="10"/>
    </row>
    <row r="21" spans="2:12" ht="15.75" x14ac:dyDescent="0.2">
      <c r="B21" s="14"/>
      <c r="C21" s="15"/>
      <c r="D21" s="15"/>
      <c r="E21" s="14"/>
      <c r="F21" s="14"/>
      <c r="G21" s="16"/>
      <c r="H21" s="16"/>
      <c r="I21" s="16"/>
      <c r="J21" s="17"/>
      <c r="K21" s="18"/>
      <c r="L21" s="10"/>
    </row>
    <row r="22" spans="2:12" ht="15.75" x14ac:dyDescent="0.2">
      <c r="B22" s="19"/>
      <c r="C22" s="20"/>
      <c r="D22" s="20"/>
      <c r="E22" s="19"/>
      <c r="F22" s="19"/>
      <c r="G22" s="21"/>
      <c r="H22" s="21"/>
      <c r="I22" s="21"/>
      <c r="J22" s="22"/>
      <c r="K22" s="23"/>
      <c r="L22" s="10"/>
    </row>
    <row r="23" spans="2:12" ht="12" customHeight="1" x14ac:dyDescent="0.2">
      <c r="B23" s="71"/>
      <c r="C23" s="72"/>
      <c r="D23" s="72"/>
      <c r="E23" s="72"/>
      <c r="F23" s="72"/>
      <c r="G23" s="72"/>
      <c r="H23" s="72"/>
      <c r="I23" s="72"/>
      <c r="J23" s="72"/>
      <c r="K23" s="73"/>
      <c r="L23" s="10"/>
    </row>
    <row r="24" spans="2:12" ht="32.25" customHeight="1" x14ac:dyDescent="0.2">
      <c r="B24" s="56" t="s">
        <v>10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.75" x14ac:dyDescent="0.2">
      <c r="B25" s="56" t="s">
        <v>25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30.75" customHeight="1" x14ac:dyDescent="0.2">
      <c r="B26" s="56" t="s">
        <v>9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28.5" customHeight="1" x14ac:dyDescent="0.2">
      <c r="B27" s="59" t="s">
        <v>5</v>
      </c>
      <c r="C27" s="60"/>
      <c r="D27" s="60"/>
      <c r="E27" s="60"/>
      <c r="F27" s="60"/>
      <c r="G27" s="60"/>
      <c r="H27" s="60"/>
      <c r="I27" s="60"/>
      <c r="J27" s="60"/>
      <c r="K27" s="61"/>
      <c r="L27" s="10"/>
    </row>
    <row r="28" spans="2:12" ht="71.25" customHeight="1" x14ac:dyDescent="0.2">
      <c r="B28" s="56" t="s">
        <v>23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5" customHeight="1" x14ac:dyDescent="0.2">
      <c r="B29" s="56" t="s">
        <v>26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6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33" customHeight="1" x14ac:dyDescent="0.2">
      <c r="B31" s="56" t="s">
        <v>12</v>
      </c>
      <c r="C31" s="57"/>
      <c r="D31" s="57"/>
      <c r="E31" s="57"/>
      <c r="F31" s="57"/>
      <c r="G31" s="57"/>
      <c r="H31" s="57"/>
      <c r="I31" s="57"/>
      <c r="J31" s="57"/>
      <c r="K31" s="58"/>
      <c r="L31" s="10"/>
    </row>
    <row r="32" spans="2:12" ht="18" customHeight="1" x14ac:dyDescent="0.2">
      <c r="B32" s="53" t="s">
        <v>8</v>
      </c>
      <c r="C32" s="54"/>
      <c r="D32" s="54"/>
      <c r="E32" s="54"/>
      <c r="F32" s="54"/>
      <c r="G32" s="54"/>
      <c r="H32" s="54"/>
      <c r="I32" s="54"/>
      <c r="J32" s="54"/>
      <c r="K32" s="55"/>
      <c r="L32" s="10"/>
    </row>
    <row r="33" spans="2:12" ht="28.15" customHeight="1" x14ac:dyDescent="0.25">
      <c r="B33" s="24"/>
      <c r="C33" s="11"/>
      <c r="D33" s="11"/>
      <c r="E33" s="11"/>
      <c r="F33" s="11"/>
      <c r="G33" s="11"/>
      <c r="H33" s="11"/>
      <c r="I33" s="11"/>
      <c r="J33" s="25"/>
      <c r="K33" s="25"/>
      <c r="L33" s="10"/>
    </row>
    <row r="34" spans="2:12" ht="15.75" x14ac:dyDescent="0.25">
      <c r="B34" s="24"/>
      <c r="C34" s="26"/>
      <c r="D34" s="26"/>
      <c r="E34" s="26"/>
      <c r="F34" s="26"/>
      <c r="G34" s="26"/>
      <c r="H34" s="26"/>
      <c r="I34" s="26"/>
      <c r="J34" s="27"/>
      <c r="K34" s="27"/>
      <c r="L34" s="10"/>
    </row>
    <row r="35" spans="2:12" ht="15.75" x14ac:dyDescent="0.25">
      <c r="B35" s="24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28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29.25" customHeight="1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15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2:C2"/>
    <mergeCell ref="B3:C3"/>
    <mergeCell ref="B5:C5"/>
    <mergeCell ref="B6:C6"/>
    <mergeCell ref="B32:K32"/>
    <mergeCell ref="B28:K28"/>
    <mergeCell ref="B30:K30"/>
    <mergeCell ref="B29:K29"/>
    <mergeCell ref="B31:K31"/>
    <mergeCell ref="B26:K26"/>
    <mergeCell ref="B27:K27"/>
    <mergeCell ref="B25:K25"/>
    <mergeCell ref="B9:K9"/>
    <mergeCell ref="B10:K1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2025-07-30T13:10:17Z</dcterms:modified>
</cp:coreProperties>
</file>