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FF33AB60-4074-4CFA-B5B2-6D17536FDB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Arkusz1!$A$1:$M$39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 s="1"/>
  <c r="J18" i="1"/>
  <c r="K18" i="1" s="1"/>
  <c r="J19" i="1"/>
  <c r="K19" i="1"/>
  <c r="J13" i="1" l="1"/>
  <c r="J14" i="1"/>
  <c r="J15" i="1" l="1"/>
  <c r="J16" i="1"/>
  <c r="K13" i="1"/>
  <c r="K15" i="1" l="1"/>
  <c r="K16" i="1"/>
  <c r="C20" i="1" l="1"/>
  <c r="K14" i="1"/>
  <c r="K20" i="1" l="1"/>
</calcChain>
</file>

<file path=xl/sharedStrings.xml><?xml version="1.0" encoding="utf-8"?>
<sst xmlns="http://schemas.openxmlformats.org/spreadsheetml/2006/main" count="58" uniqueCount="49">
  <si>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</si>
  <si>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</si>
  <si>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</si>
  <si>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</si>
  <si>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</si>
  <si>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</si>
  <si>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</si>
  <si>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</si>
  <si>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</si>
  <si>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</si>
  <si>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</si>
  <si>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</si>
  <si>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</si>
  <si>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</si>
  <si>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</si>
  <si>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</si>
  <si>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</si>
  <si>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</si>
  <si>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</si>
  <si>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</si>
  <si>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</si>
  <si>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</si>
  <si>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</si>
  <si>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</si>
  <si>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</si>
  <si>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</si>
  <si>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</si>
  <si>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</si>
  <si>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</si>
  <si>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</si>
  <si>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</si>
  <si>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ab176757</t>
  </si>
  <si>
    <t>300 t</t>
  </si>
  <si>
    <t>Phalloidin-iFluor 594 Reagent</t>
  </si>
  <si>
    <t>ab6310</t>
  </si>
  <si>
    <t>ab19808</t>
  </si>
  <si>
    <t>ab7046</t>
  </si>
  <si>
    <t>ab108930</t>
  </si>
  <si>
    <t>ab40855</t>
  </si>
  <si>
    <t>ab188334</t>
  </si>
  <si>
    <t>Anti-Collagen III antibody [FH-7A]</t>
  </si>
  <si>
    <t>Anti-Collagen IV antibody</t>
  </si>
  <si>
    <t>Anti-Collagen V antibody</t>
  </si>
  <si>
    <t>Anti-Tenascin C antibody [EPR4219]</t>
  </si>
  <si>
    <t>Anti-Smad2 antibody [EP784Y]</t>
  </si>
  <si>
    <t>Anti-Smad2 (phospho S255) antibody [EPR2856(N)]</t>
  </si>
  <si>
    <t>50 ul</t>
  </si>
  <si>
    <t>100 ul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</si>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</sst>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="85" zoomScaleNormal="85" zoomScaleSheetLayoutView="85" workbookViewId="0">
      <selection activeCell="K19" sqref="K19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1.140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40</v>
      </c>
      <c r="D14" s="32" t="s">
        <v>30</v>
      </c>
      <c r="E14" s="33" t="s">
        <v>34</v>
      </c>
      <c r="F14" s="32" t="s">
        <v>46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41</v>
      </c>
      <c r="D15" s="32" t="s">
        <v>30</v>
      </c>
      <c r="E15" s="33" t="s">
        <v>35</v>
      </c>
      <c r="F15" s="32" t="s">
        <v>47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8.75" x14ac:dyDescent="0.2">
      <c r="B16" s="30">
        <v>4</v>
      </c>
      <c r="C16" s="31" t="s">
        <v>42</v>
      </c>
      <c r="D16" s="32" t="s">
        <v>30</v>
      </c>
      <c r="E16" s="33" t="s">
        <v>36</v>
      </c>
      <c r="F16" s="32" t="s">
        <v>48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43</v>
      </c>
      <c r="D17" s="32" t="s">
        <v>30</v>
      </c>
      <c r="E17" s="33" t="s">
        <v>37</v>
      </c>
      <c r="F17" s="32" t="s">
        <v>47</v>
      </c>
      <c r="G17" s="34">
        <v>1</v>
      </c>
      <c r="H17" s="35"/>
      <c r="I17" s="36"/>
      <c r="J17" s="37">
        <f t="shared" ref="J17:J19" si="2">ROUND(H17*(1+I17),2)</f>
        <v>0</v>
      </c>
      <c r="K17" s="38">
        <f t="shared" ref="K17:K19" si="3">G17*J17</f>
        <v>0</v>
      </c>
      <c r="L17" s="10"/>
    </row>
    <row r="18" spans="2:12" ht="18.75" x14ac:dyDescent="0.2">
      <c r="B18" s="30">
        <v>6</v>
      </c>
      <c r="C18" s="31" t="s">
        <v>44</v>
      </c>
      <c r="D18" s="32" t="s">
        <v>30</v>
      </c>
      <c r="E18" s="33" t="s">
        <v>38</v>
      </c>
      <c r="F18" s="32" t="s">
        <v>47</v>
      </c>
      <c r="G18" s="34">
        <v>1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19.5" thickBot="1" x14ac:dyDescent="0.25">
      <c r="B19" s="30">
        <v>7</v>
      </c>
      <c r="C19" s="31" t="s">
        <v>45</v>
      </c>
      <c r="D19" s="32" t="s">
        <v>30</v>
      </c>
      <c r="E19" s="33" t="s">
        <v>39</v>
      </c>
      <c r="F19" s="32" t="s">
        <v>47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9.5" thickBot="1" x14ac:dyDescent="0.25">
      <c r="B20" s="39"/>
      <c r="C20" s="40" t="str">
        <f>"Razem wartość brutto "&amp;B9</f>
        <v>Razem wartość brutto Część 3</v>
      </c>
      <c r="D20" s="41"/>
      <c r="E20" s="42"/>
      <c r="F20" s="42"/>
      <c r="G20" s="42"/>
      <c r="H20" s="48"/>
      <c r="I20" s="42"/>
      <c r="J20" s="43"/>
      <c r="K20" s="44">
        <f>SUM(K13:K19)</f>
        <v>0</v>
      </c>
      <c r="L20" s="10"/>
    </row>
    <row r="21" spans="2:12" ht="15.75" x14ac:dyDescent="0.2">
      <c r="B21" s="14"/>
      <c r="C21" s="15"/>
      <c r="D21" s="15"/>
      <c r="E21" s="14"/>
      <c r="F21" s="14"/>
      <c r="G21" s="16"/>
      <c r="H21" s="16"/>
      <c r="I21" s="16"/>
      <c r="J21" s="17"/>
      <c r="K21" s="18"/>
      <c r="L21" s="10"/>
    </row>
    <row r="22" spans="2:12" ht="15.75" x14ac:dyDescent="0.2">
      <c r="B22" s="19"/>
      <c r="C22" s="20"/>
      <c r="D22" s="20"/>
      <c r="E22" s="19"/>
      <c r="F22" s="19"/>
      <c r="G22" s="21"/>
      <c r="H22" s="21"/>
      <c r="I22" s="21"/>
      <c r="J22" s="22"/>
      <c r="K22" s="23"/>
      <c r="L22" s="10"/>
    </row>
    <row r="23" spans="2:12" ht="12" customHeight="1" x14ac:dyDescent="0.2">
      <c r="B23" s="71"/>
      <c r="C23" s="72"/>
      <c r="D23" s="72"/>
      <c r="E23" s="72"/>
      <c r="F23" s="72"/>
      <c r="G23" s="72"/>
      <c r="H23" s="72"/>
      <c r="I23" s="72"/>
      <c r="J23" s="72"/>
      <c r="K23" s="73"/>
      <c r="L23" s="10"/>
    </row>
    <row r="24" spans="2:12" ht="32.25" customHeight="1" x14ac:dyDescent="0.2">
      <c r="B24" s="56" t="s">
        <v>10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.75" x14ac:dyDescent="0.2">
      <c r="B25" s="56" t="s">
        <v>25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30.75" customHeight="1" x14ac:dyDescent="0.2">
      <c r="B26" s="56" t="s">
        <v>9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28.5" customHeight="1" x14ac:dyDescent="0.2">
      <c r="B27" s="59" t="s">
        <v>5</v>
      </c>
      <c r="C27" s="60"/>
      <c r="D27" s="60"/>
      <c r="E27" s="60"/>
      <c r="F27" s="60"/>
      <c r="G27" s="60"/>
      <c r="H27" s="60"/>
      <c r="I27" s="60"/>
      <c r="J27" s="60"/>
      <c r="K27" s="61"/>
      <c r="L27" s="10"/>
    </row>
    <row r="28" spans="2:12" ht="71.25" customHeight="1" x14ac:dyDescent="0.2">
      <c r="B28" s="56" t="s">
        <v>23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5" customHeight="1" x14ac:dyDescent="0.2">
      <c r="B29" s="56" t="s">
        <v>26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6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33" customHeight="1" x14ac:dyDescent="0.2">
      <c r="B31" s="56" t="s">
        <v>12</v>
      </c>
      <c r="C31" s="57"/>
      <c r="D31" s="57"/>
      <c r="E31" s="57"/>
      <c r="F31" s="57"/>
      <c r="G31" s="57"/>
      <c r="H31" s="57"/>
      <c r="I31" s="57"/>
      <c r="J31" s="57"/>
      <c r="K31" s="58"/>
      <c r="L31" s="10"/>
    </row>
    <row r="32" spans="2:12" ht="18" customHeight="1" x14ac:dyDescent="0.2">
      <c r="B32" s="53" t="s">
        <v>8</v>
      </c>
      <c r="C32" s="54"/>
      <c r="D32" s="54"/>
      <c r="E32" s="54"/>
      <c r="F32" s="54"/>
      <c r="G32" s="54"/>
      <c r="H32" s="54"/>
      <c r="I32" s="54"/>
      <c r="J32" s="54"/>
      <c r="K32" s="55"/>
      <c r="L32" s="10"/>
    </row>
    <row r="33" spans="2:12" ht="28.15" customHeight="1" x14ac:dyDescent="0.25">
      <c r="B33" s="24"/>
      <c r="C33" s="11"/>
      <c r="D33" s="11"/>
      <c r="E33" s="11"/>
      <c r="F33" s="11"/>
      <c r="G33" s="11"/>
      <c r="H33" s="11"/>
      <c r="I33" s="11"/>
      <c r="J33" s="25"/>
      <c r="K33" s="25"/>
      <c r="L33" s="10"/>
    </row>
    <row r="34" spans="2:12" ht="15.75" x14ac:dyDescent="0.25">
      <c r="B34" s="24"/>
      <c r="C34" s="26"/>
      <c r="D34" s="26"/>
      <c r="E34" s="26"/>
      <c r="F34" s="26"/>
      <c r="G34" s="26"/>
      <c r="H34" s="26"/>
      <c r="I34" s="26"/>
      <c r="J34" s="27"/>
      <c r="K34" s="27"/>
      <c r="L34" s="10"/>
    </row>
    <row r="35" spans="2:12" ht="15.75" x14ac:dyDescent="0.25">
      <c r="B35" s="24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28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29.25" customHeight="1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15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2:C2"/>
    <mergeCell ref="B3:C3"/>
    <mergeCell ref="B5:C5"/>
    <mergeCell ref="B6:C6"/>
    <mergeCell ref="B32:K32"/>
    <mergeCell ref="B28:K28"/>
    <mergeCell ref="B30:K30"/>
    <mergeCell ref="B29:K29"/>
    <mergeCell ref="B31:K31"/>
    <mergeCell ref="B26:K26"/>
    <mergeCell ref="B27:K27"/>
    <mergeCell ref="B25:K25"/>
    <mergeCell ref="B9:K9"/>
    <mergeCell ref="B10:K1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2025-08-23T08:39:06Z</dcterms:modified>
</cp:coreProperties>
</file>