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3F0C6B6E-C19D-4D46-A2F8-A38575A01D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Arkusz1!$A$1:$L$45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K15" i="1" s="1"/>
  <c r="J16" i="1"/>
  <c r="K16" i="1" s="1"/>
  <c r="J17" i="1"/>
  <c r="K17" i="1" s="1"/>
  <c r="J18" i="1"/>
  <c r="K18" i="1" s="1"/>
  <c r="J19" i="1"/>
  <c r="K19" i="1" s="1"/>
  <c r="J20" i="1"/>
  <c r="K20" i="1"/>
  <c r="J21" i="1"/>
  <c r="K21" i="1" s="1"/>
  <c r="J22" i="1"/>
  <c r="K22" i="1" s="1"/>
  <c r="J23" i="1"/>
  <c r="K23" i="1" s="1"/>
  <c r="J24" i="1"/>
  <c r="K24" i="1" s="1"/>
  <c r="J25" i="1"/>
  <c r="K25" i="1" s="1"/>
  <c r="J14" i="1" l="1"/>
  <c r="K14" i="1" s="1"/>
  <c r="J13" i="1" l="1"/>
  <c r="K13" i="1" l="1"/>
  <c r="C26" i="1" l="1"/>
  <c r="K26" i="1" l="1"/>
</calcChain>
</file>

<file path=xl/sharedStrings.xml><?xml version="1.0" encoding="utf-8"?>
<sst xmlns="http://schemas.openxmlformats.org/spreadsheetml/2006/main" count="80" uniqueCount="66">
  <si>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</si>
  <si>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</si>
  <si>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</si>
  <si>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</si>
  <si>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</si>
  <si>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</si>
  <si>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</si>
  <si>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</si>
  <si>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</si>
  <si>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</si>
  <si>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</si>
  <si>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</si>
  <si>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</si>
  <si>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</si>
  <si>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</si>
  <si>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</si>
  <si>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</si>
  <si>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</si>
  <si>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</si>
  <si>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</si>
  <si>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</si>
  <si>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</si>
  <si>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</si>
  <si>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</si>
  <si>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</si>
  <si>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</si>
  <si>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</si>
  <si>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</si>
  <si>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8</t>
  </si>
  <si>
    <t>Valproic Acid sodium Salt</t>
  </si>
  <si>
    <t>Merck</t>
  </si>
  <si>
    <t>676380-5G</t>
  </si>
  <si>
    <t>5 g</t>
  </si>
  <si>
    <t>Merck/ROCHE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</si>
  <si>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Merck, Roche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</si>
  <si>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Dnaza I</t>
  </si>
  <si>
    <t>PMSF</t>
  </si>
  <si>
    <t>Benzamidine Hydrochloride</t>
  </si>
  <si>
    <t>N-Ethylmaleimide Purum</t>
  </si>
  <si>
    <t>199001-M-25G</t>
  </si>
  <si>
    <t>04260-25G-F</t>
  </si>
  <si>
    <t>100 mg</t>
  </si>
  <si>
    <t>10 g</t>
  </si>
  <si>
    <t>25 g</t>
  </si>
  <si>
    <t>Cobalt (II) chloride hexahydrate</t>
  </si>
  <si>
    <t>HIF-Hydroxylase Inhibitor</t>
  </si>
  <si>
    <t>Echinomycin</t>
  </si>
  <si>
    <t>KC7F2</t>
  </si>
  <si>
    <t>WRG-28</t>
  </si>
  <si>
    <t>QLT0267</t>
  </si>
  <si>
    <t>202185-100G</t>
  </si>
  <si>
    <t>400091-50MG</t>
  </si>
  <si>
    <t>SML0477-1MG</t>
  </si>
  <si>
    <t>SML1043-5MG</t>
  </si>
  <si>
    <t>SML2786-5MG</t>
  </si>
  <si>
    <t>SML3270-5MG</t>
  </si>
  <si>
    <t>100 g</t>
  </si>
  <si>
    <t>50 mg</t>
  </si>
  <si>
    <t>1 mg</t>
  </si>
  <si>
    <t>5 mg</t>
  </si>
  <si>
    <t>Latex Beads polystyrene</t>
  </si>
  <si>
    <t>Nitrotetrazolium Blue chloride</t>
  </si>
  <si>
    <t>LB8-1ML</t>
  </si>
  <si>
    <t>N6876-1G</t>
  </si>
  <si>
    <t>1 ml</t>
  </si>
  <si>
    <t>1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</si>
</sst>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tabSelected="1" topLeftCell="A4" zoomScaleNormal="100" zoomScaleSheetLayoutView="85" workbookViewId="0">
      <selection activeCell="D5" sqref="D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35</v>
      </c>
      <c r="D14" s="44" t="s">
        <v>33</v>
      </c>
      <c r="E14" s="45">
        <v>10104159001</v>
      </c>
      <c r="F14" s="44" t="s">
        <v>41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33</v>
      </c>
      <c r="E15" s="45">
        <v>10837091001</v>
      </c>
      <c r="F15" s="44" t="s">
        <v>42</v>
      </c>
      <c r="G15" s="46">
        <v>1</v>
      </c>
      <c r="H15" s="17"/>
      <c r="I15" s="18"/>
      <c r="J15" s="19">
        <f t="shared" ref="J15:J25" si="2">ROUND(H15*(1+I15),2)</f>
        <v>0</v>
      </c>
      <c r="K15" s="20">
        <f t="shared" ref="K15:K25" si="3">J15*G15</f>
        <v>0</v>
      </c>
      <c r="L15" s="11"/>
    </row>
    <row r="16" spans="2:12" ht="15.75" x14ac:dyDescent="0.2">
      <c r="B16" s="15">
        <v>4</v>
      </c>
      <c r="C16" s="16" t="s">
        <v>37</v>
      </c>
      <c r="D16" s="44" t="s">
        <v>30</v>
      </c>
      <c r="E16" s="45" t="s">
        <v>39</v>
      </c>
      <c r="F16" s="44" t="s">
        <v>43</v>
      </c>
      <c r="G16" s="46">
        <v>1</v>
      </c>
      <c r="H16" s="17"/>
      <c r="I16" s="18"/>
      <c r="J16" s="19">
        <f t="shared" si="2"/>
        <v>0</v>
      </c>
      <c r="K16" s="20">
        <f t="shared" si="3"/>
        <v>0</v>
      </c>
      <c r="L16" s="11"/>
    </row>
    <row r="17" spans="2:12" ht="15.75" x14ac:dyDescent="0.2">
      <c r="B17" s="15">
        <v>5</v>
      </c>
      <c r="C17" s="16" t="s">
        <v>38</v>
      </c>
      <c r="D17" s="44" t="s">
        <v>30</v>
      </c>
      <c r="E17" s="45" t="s">
        <v>40</v>
      </c>
      <c r="F17" s="44" t="s">
        <v>43</v>
      </c>
      <c r="G17" s="46">
        <v>1</v>
      </c>
      <c r="H17" s="17"/>
      <c r="I17" s="18"/>
      <c r="J17" s="19">
        <f t="shared" si="2"/>
        <v>0</v>
      </c>
      <c r="K17" s="20">
        <f t="shared" si="3"/>
        <v>0</v>
      </c>
      <c r="L17" s="11"/>
    </row>
    <row r="18" spans="2:12" ht="15.75" x14ac:dyDescent="0.2">
      <c r="B18" s="15">
        <v>6</v>
      </c>
      <c r="C18" s="16" t="s">
        <v>44</v>
      </c>
      <c r="D18" s="44" t="s">
        <v>30</v>
      </c>
      <c r="E18" s="45" t="s">
        <v>50</v>
      </c>
      <c r="F18" s="44" t="s">
        <v>56</v>
      </c>
      <c r="G18" s="46">
        <v>1</v>
      </c>
      <c r="H18" s="17"/>
      <c r="I18" s="18"/>
      <c r="J18" s="19">
        <f t="shared" si="2"/>
        <v>0</v>
      </c>
      <c r="K18" s="20">
        <f t="shared" si="3"/>
        <v>0</v>
      </c>
      <c r="L18" s="11"/>
    </row>
    <row r="19" spans="2:12" ht="15.75" x14ac:dyDescent="0.2">
      <c r="B19" s="15">
        <v>7</v>
      </c>
      <c r="C19" s="16" t="s">
        <v>45</v>
      </c>
      <c r="D19" s="44" t="s">
        <v>30</v>
      </c>
      <c r="E19" s="45" t="s">
        <v>51</v>
      </c>
      <c r="F19" s="44" t="s">
        <v>57</v>
      </c>
      <c r="G19" s="46">
        <v>1</v>
      </c>
      <c r="H19" s="17"/>
      <c r="I19" s="18"/>
      <c r="J19" s="19">
        <f t="shared" si="2"/>
        <v>0</v>
      </c>
      <c r="K19" s="20">
        <f t="shared" si="3"/>
        <v>0</v>
      </c>
      <c r="L19" s="11"/>
    </row>
    <row r="20" spans="2:12" ht="15.75" x14ac:dyDescent="0.2">
      <c r="B20" s="15">
        <v>8</v>
      </c>
      <c r="C20" s="16" t="s">
        <v>46</v>
      </c>
      <c r="D20" s="44" t="s">
        <v>30</v>
      </c>
      <c r="E20" s="45" t="s">
        <v>52</v>
      </c>
      <c r="F20" s="44" t="s">
        <v>58</v>
      </c>
      <c r="G20" s="46">
        <v>1</v>
      </c>
      <c r="H20" s="17"/>
      <c r="I20" s="18"/>
      <c r="J20" s="19">
        <f t="shared" si="2"/>
        <v>0</v>
      </c>
      <c r="K20" s="20">
        <f t="shared" si="3"/>
        <v>0</v>
      </c>
      <c r="L20" s="11"/>
    </row>
    <row r="21" spans="2:12" ht="15.75" x14ac:dyDescent="0.2">
      <c r="B21" s="15">
        <v>9</v>
      </c>
      <c r="C21" s="16" t="s">
        <v>47</v>
      </c>
      <c r="D21" s="44" t="s">
        <v>30</v>
      </c>
      <c r="E21" s="45" t="s">
        <v>53</v>
      </c>
      <c r="F21" s="44" t="s">
        <v>59</v>
      </c>
      <c r="G21" s="46">
        <v>1</v>
      </c>
      <c r="H21" s="17"/>
      <c r="I21" s="18"/>
      <c r="J21" s="19">
        <f t="shared" si="2"/>
        <v>0</v>
      </c>
      <c r="K21" s="20">
        <f t="shared" si="3"/>
        <v>0</v>
      </c>
      <c r="L21" s="11"/>
    </row>
    <row r="22" spans="2:12" ht="15.75" x14ac:dyDescent="0.2">
      <c r="B22" s="15">
        <v>10</v>
      </c>
      <c r="C22" s="16" t="s">
        <v>48</v>
      </c>
      <c r="D22" s="44" t="s">
        <v>30</v>
      </c>
      <c r="E22" s="45" t="s">
        <v>54</v>
      </c>
      <c r="F22" s="44" t="s">
        <v>59</v>
      </c>
      <c r="G22" s="46">
        <v>1</v>
      </c>
      <c r="H22" s="17"/>
      <c r="I22" s="18"/>
      <c r="J22" s="19">
        <f t="shared" si="2"/>
        <v>0</v>
      </c>
      <c r="K22" s="20">
        <f t="shared" si="3"/>
        <v>0</v>
      </c>
      <c r="L22" s="11"/>
    </row>
    <row r="23" spans="2:12" ht="15.75" x14ac:dyDescent="0.2">
      <c r="B23" s="15">
        <v>11</v>
      </c>
      <c r="C23" s="16" t="s">
        <v>49</v>
      </c>
      <c r="D23" s="44" t="s">
        <v>30</v>
      </c>
      <c r="E23" s="45" t="s">
        <v>55</v>
      </c>
      <c r="F23" s="44" t="s">
        <v>59</v>
      </c>
      <c r="G23" s="46">
        <v>1</v>
      </c>
      <c r="H23" s="17"/>
      <c r="I23" s="18"/>
      <c r="J23" s="19">
        <f t="shared" si="2"/>
        <v>0</v>
      </c>
      <c r="K23" s="20">
        <f t="shared" si="3"/>
        <v>0</v>
      </c>
      <c r="L23" s="11"/>
    </row>
    <row r="24" spans="2:12" ht="15.75" x14ac:dyDescent="0.2">
      <c r="B24" s="15">
        <v>12</v>
      </c>
      <c r="C24" s="16" t="s">
        <v>60</v>
      </c>
      <c r="D24" s="44" t="s">
        <v>30</v>
      </c>
      <c r="E24" s="45" t="s">
        <v>62</v>
      </c>
      <c r="F24" s="44" t="s">
        <v>64</v>
      </c>
      <c r="G24" s="46">
        <v>3</v>
      </c>
      <c r="H24" s="17"/>
      <c r="I24" s="18"/>
      <c r="J24" s="19">
        <f t="shared" si="2"/>
        <v>0</v>
      </c>
      <c r="K24" s="20">
        <f t="shared" si="3"/>
        <v>0</v>
      </c>
      <c r="L24" s="11"/>
    </row>
    <row r="25" spans="2:12" ht="16.5" thickBot="1" x14ac:dyDescent="0.25">
      <c r="B25" s="15">
        <v>13</v>
      </c>
      <c r="C25" s="16" t="s">
        <v>61</v>
      </c>
      <c r="D25" s="44" t="s">
        <v>30</v>
      </c>
      <c r="E25" s="45" t="s">
        <v>63</v>
      </c>
      <c r="F25" s="44" t="s">
        <v>65</v>
      </c>
      <c r="G25" s="46">
        <v>2</v>
      </c>
      <c r="H25" s="17"/>
      <c r="I25" s="18"/>
      <c r="J25" s="19">
        <f t="shared" si="2"/>
        <v>0</v>
      </c>
      <c r="K25" s="20">
        <f t="shared" si="3"/>
        <v>0</v>
      </c>
      <c r="L25" s="11"/>
    </row>
    <row r="26" spans="2:12" ht="16.5" thickBot="1" x14ac:dyDescent="0.25">
      <c r="B26" s="21"/>
      <c r="C26" s="22" t="str">
        <f>"Razem wartość brutto "&amp;B9</f>
        <v>Razem wartość brutto Część  8</v>
      </c>
      <c r="D26" s="23"/>
      <c r="E26" s="24"/>
      <c r="F26" s="24"/>
      <c r="G26" s="24"/>
      <c r="H26" s="24"/>
      <c r="I26" s="24"/>
      <c r="J26" s="25"/>
      <c r="K26" s="26">
        <f>SUM(K13:K25)</f>
        <v>0</v>
      </c>
      <c r="L26" s="11"/>
    </row>
    <row r="27" spans="2:12" ht="15.75" x14ac:dyDescent="0.2">
      <c r="B27" s="27"/>
      <c r="C27" s="28"/>
      <c r="D27" s="28"/>
      <c r="E27" s="27"/>
      <c r="F27" s="27"/>
      <c r="G27" s="29"/>
      <c r="H27" s="29"/>
      <c r="I27" s="29"/>
      <c r="J27" s="30"/>
      <c r="K27" s="31"/>
      <c r="L27" s="11"/>
    </row>
    <row r="28" spans="2:12" ht="15.75" x14ac:dyDescent="0.2">
      <c r="B28" s="32"/>
      <c r="C28" s="33"/>
      <c r="D28" s="33"/>
      <c r="E28" s="32"/>
      <c r="F28" s="32"/>
      <c r="G28" s="34"/>
      <c r="H28" s="34"/>
      <c r="I28" s="34"/>
      <c r="J28" s="35"/>
      <c r="K28" s="36"/>
      <c r="L28" s="11"/>
    </row>
    <row r="29" spans="2:12" ht="12" customHeight="1" x14ac:dyDescent="0.2">
      <c r="B29" s="67"/>
      <c r="C29" s="68"/>
      <c r="D29" s="68"/>
      <c r="E29" s="68"/>
      <c r="F29" s="68"/>
      <c r="G29" s="68"/>
      <c r="H29" s="68"/>
      <c r="I29" s="68"/>
      <c r="J29" s="68"/>
      <c r="K29" s="69"/>
      <c r="L29" s="11"/>
    </row>
    <row r="30" spans="2:12" ht="37.5" customHeight="1" x14ac:dyDescent="0.2">
      <c r="B30" s="52" t="s">
        <v>10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5.75" x14ac:dyDescent="0.2">
      <c r="B31" s="52" t="s">
        <v>12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38.25" customHeight="1" x14ac:dyDescent="0.2">
      <c r="B32" s="52" t="s">
        <v>9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38.25" customHeight="1" x14ac:dyDescent="0.2">
      <c r="B33" s="55" t="s">
        <v>5</v>
      </c>
      <c r="C33" s="56"/>
      <c r="D33" s="56"/>
      <c r="E33" s="56"/>
      <c r="F33" s="56"/>
      <c r="G33" s="56"/>
      <c r="H33" s="56"/>
      <c r="I33" s="56"/>
      <c r="J33" s="56"/>
      <c r="K33" s="57"/>
      <c r="L33" s="11"/>
    </row>
    <row r="34" spans="2:12" ht="71.25" customHeight="1" x14ac:dyDescent="0.2">
      <c r="B34" s="52" t="s">
        <v>24</v>
      </c>
      <c r="C34" s="53"/>
      <c r="D34" s="53"/>
      <c r="E34" s="53"/>
      <c r="F34" s="53"/>
      <c r="G34" s="53"/>
      <c r="H34" s="53"/>
      <c r="I34" s="53"/>
      <c r="J34" s="53"/>
      <c r="K34" s="54"/>
      <c r="L34" s="11"/>
    </row>
    <row r="35" spans="2:12" ht="71.25" customHeight="1" x14ac:dyDescent="0.2">
      <c r="B35" s="70" t="s">
        <v>25</v>
      </c>
      <c r="C35" s="71"/>
      <c r="D35" s="71"/>
      <c r="E35" s="71"/>
      <c r="F35" s="71"/>
      <c r="G35" s="71"/>
      <c r="H35" s="71"/>
      <c r="I35" s="71"/>
      <c r="J35" s="71"/>
      <c r="K35" s="72"/>
      <c r="L35" s="11"/>
    </row>
    <row r="36" spans="2:12" ht="25.5" customHeight="1" x14ac:dyDescent="0.2">
      <c r="B36" s="55" t="s">
        <v>26</v>
      </c>
      <c r="C36" s="53"/>
      <c r="D36" s="53"/>
      <c r="E36" s="53"/>
      <c r="F36" s="53"/>
      <c r="G36" s="53"/>
      <c r="H36" s="53"/>
      <c r="I36" s="53"/>
      <c r="J36" s="53"/>
      <c r="K36" s="54"/>
      <c r="L36" s="11"/>
    </row>
    <row r="37" spans="2:12" ht="18" customHeight="1" x14ac:dyDescent="0.2">
      <c r="B37" s="49" t="s">
        <v>6</v>
      </c>
      <c r="C37" s="50"/>
      <c r="D37" s="50"/>
      <c r="E37" s="50"/>
      <c r="F37" s="50"/>
      <c r="G37" s="50"/>
      <c r="H37" s="50"/>
      <c r="I37" s="50"/>
      <c r="J37" s="50"/>
      <c r="K37" s="51"/>
      <c r="L37" s="11"/>
    </row>
    <row r="38" spans="2:12" ht="33" customHeight="1" x14ac:dyDescent="0.2">
      <c r="B38" s="52" t="s">
        <v>13</v>
      </c>
      <c r="C38" s="53"/>
      <c r="D38" s="53"/>
      <c r="E38" s="53"/>
      <c r="F38" s="53"/>
      <c r="G38" s="53"/>
      <c r="H38" s="53"/>
      <c r="I38" s="53"/>
      <c r="J38" s="53"/>
      <c r="K38" s="54"/>
      <c r="L38" s="11"/>
    </row>
    <row r="39" spans="2:12" ht="18" customHeight="1" x14ac:dyDescent="0.2">
      <c r="B39" s="49" t="s">
        <v>8</v>
      </c>
      <c r="C39" s="50"/>
      <c r="D39" s="50"/>
      <c r="E39" s="50"/>
      <c r="F39" s="50"/>
      <c r="G39" s="50"/>
      <c r="H39" s="50"/>
      <c r="I39" s="50"/>
      <c r="J39" s="50"/>
      <c r="K39" s="51"/>
      <c r="L39" s="11"/>
    </row>
    <row r="40" spans="2:12" ht="28.15" customHeight="1" x14ac:dyDescent="0.25">
      <c r="B40" s="37"/>
      <c r="C40" s="12"/>
      <c r="D40" s="12"/>
      <c r="E40" s="12"/>
      <c r="F40" s="12"/>
      <c r="G40" s="12"/>
      <c r="H40" s="12"/>
      <c r="I40" s="12"/>
      <c r="J40" s="38"/>
      <c r="K40" s="38"/>
      <c r="L40" s="11"/>
    </row>
    <row r="41" spans="2:12" ht="15.75" x14ac:dyDescent="0.25">
      <c r="B41" s="37"/>
      <c r="C41" s="12"/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.75" x14ac:dyDescent="0.25">
      <c r="B42" s="37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1"/>
    </row>
    <row r="43" spans="2:12" ht="15.75" x14ac:dyDescent="0.25">
      <c r="B43" s="37"/>
      <c r="C43" s="12" t="s">
        <v>1</v>
      </c>
      <c r="D43" s="12"/>
      <c r="E43" s="12"/>
      <c r="F43" s="12"/>
      <c r="G43" s="12"/>
      <c r="H43" s="12"/>
      <c r="I43" s="12"/>
      <c r="J43" s="12"/>
      <c r="K43" s="12"/>
      <c r="L43" s="11"/>
    </row>
    <row r="44" spans="2:12" ht="15.75" x14ac:dyDescent="0.25">
      <c r="B44" s="37"/>
      <c r="C44" s="12" t="s">
        <v>2</v>
      </c>
      <c r="D44" s="12"/>
      <c r="E44" s="12"/>
      <c r="F44" s="13"/>
      <c r="G44" s="12"/>
      <c r="H44" s="12"/>
      <c r="I44" s="12"/>
      <c r="J44" s="12"/>
      <c r="K44" s="12"/>
      <c r="L44" s="11"/>
    </row>
    <row r="45" spans="2:12" ht="15" x14ac:dyDescent="0.2">
      <c r="B45" s="39"/>
      <c r="C45" s="11"/>
      <c r="D45" s="11"/>
      <c r="E45" s="11"/>
      <c r="F45" s="39"/>
      <c r="G45" s="11"/>
      <c r="H45" s="11"/>
      <c r="I45" s="11"/>
      <c r="J45" s="11"/>
      <c r="K45" s="11"/>
      <c r="L45" s="11"/>
    </row>
    <row r="46" spans="2:12" ht="29.25" customHeight="1" x14ac:dyDescent="0.2">
      <c r="B46" s="40"/>
      <c r="C46" s="11"/>
      <c r="D46" s="11"/>
      <c r="E46" s="11"/>
      <c r="F46" s="39"/>
      <c r="G46" s="11"/>
      <c r="H46" s="11"/>
      <c r="I46" s="11"/>
      <c r="J46" s="11"/>
      <c r="K46" s="11"/>
      <c r="L46" s="11"/>
    </row>
    <row r="47" spans="2:12" ht="15" x14ac:dyDescent="0.2">
      <c r="B47" s="40"/>
      <c r="C47" s="11"/>
      <c r="D47" s="11"/>
      <c r="E47" s="11"/>
      <c r="F47" s="39"/>
      <c r="G47" s="11"/>
      <c r="H47" s="11"/>
      <c r="I47" s="11"/>
      <c r="J47" s="11"/>
      <c r="K47" s="11"/>
      <c r="L47" s="11"/>
    </row>
    <row r="48" spans="2:12" x14ac:dyDescent="0.2">
      <c r="B48" s="3"/>
    </row>
    <row r="49" spans="2:11" ht="49.5" customHeight="1" x14ac:dyDescent="0.2"/>
    <row r="50" spans="2:11" x14ac:dyDescent="0.2">
      <c r="B50" s="4"/>
    </row>
    <row r="51" spans="2:11" s="5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6">
    <mergeCell ref="B3:C3"/>
    <mergeCell ref="B5:C5"/>
    <mergeCell ref="B6:C6"/>
    <mergeCell ref="B39:K39"/>
    <mergeCell ref="B34:K34"/>
    <mergeCell ref="B37:K37"/>
    <mergeCell ref="B36:K36"/>
    <mergeCell ref="B38:K38"/>
    <mergeCell ref="B32:K32"/>
    <mergeCell ref="B33:K33"/>
    <mergeCell ref="B31:K31"/>
    <mergeCell ref="B9:K9"/>
    <mergeCell ref="B10:K11"/>
    <mergeCell ref="B30:K30"/>
    <mergeCell ref="B29:K29"/>
    <mergeCell ref="B35:K3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4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2025-10-20T11:10:47Z</cp:lastPrinted>
  <dcterms:created xsi:type="dcterms:W3CDTF">2002-11-08T11:04:29Z</dcterms:created>
  <dcterms:modified xsi:type="dcterms:W3CDTF">2025-10-20T11:22:49Z</dcterms:modified>
</cp:coreProperties>
</file>