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220.21.2026.19\"/>
    </mc:Choice>
  </mc:AlternateContent>
  <xr:revisionPtr revIDLastSave="0" documentId="8_{A49698B9-F619-4CD6-BC6D-3C45679860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J15" i="1"/>
  <c r="J14" i="1"/>
  <c r="J13" i="1"/>
  <c r="K13" i="1" s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<sst xmlns="http://schemas.openxmlformats.org/spreadsheetml/2006/main" count="42" uniqueCount="40">
  <si>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</si>
  <si>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</si>
  <si>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</si>
  <si>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</si>
  <si>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</si>
  <si>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</si>
  <si>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</si>
  <si>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</si>
  <si>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</si>
  <si>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</si>
  <si>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</si>
  <si>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</si>
  <si>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</si>
  <si>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</si>
  <si>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</si>
  <si>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</si>
  <si>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</si>
  <si>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</si>
  <si>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</si>
  <si>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</si>
  <si>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</si>
  <si>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</si>
  <si>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</si>
  <si>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</si>
  <si>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</si>
  <si>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</si>
  <si>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</si>
  <si>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TZ.220.21.2026.19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</si>
  <si>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</si>
  <si>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</si>
  <si>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6-Plex NF-kB Magnetic Bead Kit</t>
  </si>
  <si>
    <t>Merck</t>
  </si>
  <si>
    <t>48-630MAG</t>
  </si>
  <si>
    <t>ea</t>
  </si>
  <si>
    <t>C-23020</t>
  </si>
  <si>
    <t>500 ml</t>
  </si>
  <si>
    <t>100 ml</t>
  </si>
  <si>
    <t>SCM133</t>
  </si>
  <si>
    <t>Fibroplast Growth Medium 2</t>
  </si>
  <si>
    <t>PluriSTEM Dispase-II Solution, 1mg/ml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</si>
</sst>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left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4" fontId="6" fillId="5" borderId="19" xfId="0" applyNumberFormat="1" applyFont="1" applyFill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8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8" t="s">
        <v>11</v>
      </c>
      <c r="C3" s="38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9" t="s">
        <v>3</v>
      </c>
      <c r="C5" s="3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9" t="s">
        <v>4</v>
      </c>
      <c r="C6" s="3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9" t="s">
        <v>28</v>
      </c>
      <c r="C9" s="50"/>
      <c r="D9" s="50"/>
      <c r="E9" s="50"/>
      <c r="F9" s="50"/>
      <c r="G9" s="50"/>
      <c r="H9" s="50"/>
      <c r="I9" s="50"/>
      <c r="J9" s="50"/>
      <c r="K9" s="51"/>
      <c r="L9" s="10"/>
    </row>
    <row r="10" spans="2:12" ht="12" customHeight="1" x14ac:dyDescent="0.2">
      <c r="B10" s="52" t="s">
        <v>29</v>
      </c>
      <c r="C10" s="53"/>
      <c r="D10" s="53"/>
      <c r="E10" s="53"/>
      <c r="F10" s="53"/>
      <c r="G10" s="53"/>
      <c r="H10" s="53"/>
      <c r="I10" s="53"/>
      <c r="J10" s="53"/>
      <c r="K10" s="54"/>
      <c r="L10" s="10"/>
    </row>
    <row r="11" spans="2:12" ht="36.75" customHeight="1" x14ac:dyDescent="0.2">
      <c r="B11" s="55"/>
      <c r="C11" s="56"/>
      <c r="D11" s="56"/>
      <c r="E11" s="56"/>
      <c r="F11" s="56"/>
      <c r="G11" s="56"/>
      <c r="H11" s="56"/>
      <c r="I11" s="56"/>
      <c r="J11" s="56"/>
      <c r="K11" s="57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64">
        <v>1</v>
      </c>
      <c r="C13" s="65" t="s">
        <v>30</v>
      </c>
      <c r="D13" s="66" t="s">
        <v>31</v>
      </c>
      <c r="E13" s="67" t="s">
        <v>32</v>
      </c>
      <c r="F13" s="37" t="s">
        <v>33</v>
      </c>
      <c r="G13" s="68">
        <v>1</v>
      </c>
      <c r="H13" s="69"/>
      <c r="I13" s="70"/>
      <c r="J13" s="71">
        <f>ROUND(H13*(1+I13),2)</f>
        <v>0</v>
      </c>
      <c r="K13" s="71">
        <f>ROUND(I13*(1+J13),2)</f>
        <v>0</v>
      </c>
      <c r="L13" s="10"/>
    </row>
    <row r="14" spans="2:12" ht="41.25" customHeight="1" x14ac:dyDescent="0.2">
      <c r="B14" s="30">
        <v>2</v>
      </c>
      <c r="C14" s="14" t="s">
        <v>38</v>
      </c>
      <c r="D14" s="66" t="s">
        <v>31</v>
      </c>
      <c r="E14" s="31" t="s">
        <v>34</v>
      </c>
      <c r="F14" s="73" t="s">
        <v>35</v>
      </c>
      <c r="G14" s="31">
        <v>2</v>
      </c>
      <c r="H14" s="74"/>
      <c r="I14" s="75"/>
      <c r="J14" s="71">
        <f>ROUND(H14*(1+I14),2)</f>
        <v>0</v>
      </c>
      <c r="K14" s="71">
        <f>ROUND(I14*(1+J14),2)</f>
        <v>0</v>
      </c>
      <c r="L14" s="10"/>
    </row>
    <row r="15" spans="2:12" ht="41.25" customHeight="1" x14ac:dyDescent="0.2">
      <c r="B15" s="30">
        <v>3</v>
      </c>
      <c r="C15" s="14" t="s">
        <v>39</v>
      </c>
      <c r="D15" s="66" t="s">
        <v>31</v>
      </c>
      <c r="E15" s="31" t="s">
        <v>37</v>
      </c>
      <c r="F15" s="73" t="s">
        <v>36</v>
      </c>
      <c r="G15" s="31">
        <v>1</v>
      </c>
      <c r="H15" s="74"/>
      <c r="I15" s="75"/>
      <c r="J15" s="71">
        <f>ROUND(H15*(1+I15),2)</f>
        <v>0</v>
      </c>
      <c r="K15" s="71">
        <f>ROUND(I15*(1+J15),2)</f>
        <v>0</v>
      </c>
      <c r="L15" s="10"/>
    </row>
    <row r="16" spans="2:12" ht="16.5" thickBot="1" x14ac:dyDescent="0.25">
      <c r="B16" s="72"/>
      <c r="C16" s="32" t="str">
        <f>"Razem wartość brutto "&amp;B9</f>
        <v>Razem wartość brutto Część 3</v>
      </c>
      <c r="D16" s="33"/>
      <c r="E16" s="34"/>
      <c r="F16" s="34"/>
      <c r="G16" s="34"/>
      <c r="H16" s="34"/>
      <c r="I16" s="34"/>
      <c r="J16" s="35"/>
      <c r="K16" s="36">
        <f>SUM(K13:K13)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58"/>
      <c r="C19" s="59"/>
      <c r="D19" s="59"/>
      <c r="E19" s="59"/>
      <c r="F19" s="59"/>
      <c r="G19" s="59"/>
      <c r="H19" s="59"/>
      <c r="I19" s="59"/>
      <c r="J19" s="59"/>
      <c r="K19" s="60"/>
      <c r="L19" s="10"/>
    </row>
    <row r="20" spans="2:12" ht="37.5" customHeight="1" x14ac:dyDescent="0.2">
      <c r="B20" s="43" t="s">
        <v>10</v>
      </c>
      <c r="C20" s="44"/>
      <c r="D20" s="44"/>
      <c r="E20" s="44"/>
      <c r="F20" s="44"/>
      <c r="G20" s="44"/>
      <c r="H20" s="44"/>
      <c r="I20" s="44"/>
      <c r="J20" s="44"/>
      <c r="K20" s="45"/>
      <c r="L20" s="10"/>
    </row>
    <row r="21" spans="2:12" ht="15.75" x14ac:dyDescent="0.2">
      <c r="B21" s="43" t="s">
        <v>12</v>
      </c>
      <c r="C21" s="44"/>
      <c r="D21" s="44"/>
      <c r="E21" s="44"/>
      <c r="F21" s="44"/>
      <c r="G21" s="44"/>
      <c r="H21" s="44"/>
      <c r="I21" s="44"/>
      <c r="J21" s="44"/>
      <c r="K21" s="45"/>
      <c r="L21" s="10"/>
    </row>
    <row r="22" spans="2:12" ht="38.25" customHeight="1" x14ac:dyDescent="0.2">
      <c r="B22" s="43" t="s">
        <v>9</v>
      </c>
      <c r="C22" s="44"/>
      <c r="D22" s="44"/>
      <c r="E22" s="44"/>
      <c r="F22" s="44"/>
      <c r="G22" s="44"/>
      <c r="H22" s="44"/>
      <c r="I22" s="44"/>
      <c r="J22" s="44"/>
      <c r="K22" s="45"/>
      <c r="L22" s="10"/>
    </row>
    <row r="23" spans="2:12" ht="38.25" customHeight="1" x14ac:dyDescent="0.2">
      <c r="B23" s="46" t="s">
        <v>5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43" t="s">
        <v>26</v>
      </c>
      <c r="C24" s="44"/>
      <c r="D24" s="44"/>
      <c r="E24" s="44"/>
      <c r="F24" s="44"/>
      <c r="G24" s="44"/>
      <c r="H24" s="44"/>
      <c r="I24" s="44"/>
      <c r="J24" s="44"/>
      <c r="K24" s="45"/>
      <c r="L24" s="10"/>
    </row>
    <row r="25" spans="2:12" ht="71.25" customHeight="1" x14ac:dyDescent="0.2">
      <c r="B25" s="61" t="s">
        <v>24</v>
      </c>
      <c r="C25" s="62"/>
      <c r="D25" s="62"/>
      <c r="E25" s="62"/>
      <c r="F25" s="62"/>
      <c r="G25" s="62"/>
      <c r="H25" s="62"/>
      <c r="I25" s="62"/>
      <c r="J25" s="62"/>
      <c r="K25" s="63"/>
      <c r="L25" s="10"/>
    </row>
    <row r="26" spans="2:12" ht="25.5" customHeight="1" x14ac:dyDescent="0.2">
      <c r="B26" s="46" t="s">
        <v>25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18" customHeight="1" x14ac:dyDescent="0.2">
      <c r="B27" s="40" t="s">
        <v>6</v>
      </c>
      <c r="C27" s="41"/>
      <c r="D27" s="41"/>
      <c r="E27" s="41"/>
      <c r="F27" s="41"/>
      <c r="G27" s="41"/>
      <c r="H27" s="41"/>
      <c r="I27" s="41"/>
      <c r="J27" s="41"/>
      <c r="K27" s="42"/>
      <c r="L27" s="10"/>
    </row>
    <row r="28" spans="2:12" ht="33" customHeight="1" x14ac:dyDescent="0.2">
      <c r="B28" s="43" t="s">
        <v>13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18" customHeight="1" x14ac:dyDescent="0.2">
      <c r="B29" s="40" t="s">
        <v>8</v>
      </c>
      <c r="C29" s="41"/>
      <c r="D29" s="41"/>
      <c r="E29" s="41"/>
      <c r="F29" s="41"/>
      <c r="G29" s="41"/>
      <c r="H29" s="41"/>
      <c r="I29" s="41"/>
      <c r="J29" s="41"/>
      <c r="K29" s="42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2026-02-25T09:06:26Z</dcterms:modified>
</cp:coreProperties>
</file>