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15C26E7-5090-456A-9800-CDFA9DF8AC9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Arkusz1!$A$4:$L$37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J17" i="1" l="1"/>
  <c r="K17" i="1" s="1"/>
  <c r="J16" i="1" l="1"/>
  <c r="K16" i="1" l="1"/>
  <c r="C18" i="1" l="1"/>
  <c r="K18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<sst xmlns="http://schemas.openxmlformats.org/spreadsheetml/2006/main" count="36" uniqueCount="34">
  <si>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</si>
  <si>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</si>
  <si>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</si>
  <si>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</si>
  <si>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</si>
  <si>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</si>
  <si>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</si>
  <si>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</si>
  <si>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</si>
  <si>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</si>
  <si>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</si>
  <si>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</si>
  <si>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</si>
  <si>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</si>
  <si>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</si>
  <si>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</si>
  <si>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</si>
  <si>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</si>
  <si>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</si>
  <si>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</si>
  <si>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</si>
  <si>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</si>
  <si>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</si>
  <si>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</si>
  <si>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TZ.220.9.2026.10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</si>
  <si>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</si>
  <si>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Illumina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</si>
  <si>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</si>
  <si>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Illumina miRNA UD Indexes Set A (96 indexes, 96 samples)</t>
  </si>
  <si>
    <t>Illumina miRNA Prep (96 samples)</t>
  </si>
  <si>
    <t>op.</t>
  </si>
  <si>
    <t>Wraz ze złożoną ofertą należy przesłać podpisane oświadczenie DNSH - załącznik nr 1</t>
  </si>
  <si>
    <t>Termin ważności odczynników: minimum 3 miesięce od daty dostarczenia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</si>
  <si>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24.02.2026r.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</si>
</sst>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10</xdr:col>
      <xdr:colOff>374838</xdr:colOff>
      <xdr:row>7</xdr:row>
      <xdr:rowOff>157377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FF88437-FD2F-4234-8F79-9DB0FF78C0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42875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43"/>
  <sheetViews>
    <sheetView tabSelected="1" zoomScaleNormal="100" zoomScaleSheetLayoutView="85" workbookViewId="0">
      <selection activeCell="C10" sqref="C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23.25" x14ac:dyDescent="0.35">
      <c r="B5" s="9" t="s">
        <v>24</v>
      </c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47" t="s">
        <v>10</v>
      </c>
      <c r="C6" s="47"/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10" t="s">
        <v>7</v>
      </c>
      <c r="C7" s="11"/>
      <c r="D7" s="12"/>
      <c r="E7" s="12"/>
      <c r="F7" s="13"/>
      <c r="G7" s="12"/>
      <c r="H7" s="12"/>
      <c r="I7" s="12"/>
      <c r="K7" s="11"/>
      <c r="L7" s="11"/>
    </row>
    <row r="8" spans="2:12" ht="15.75" x14ac:dyDescent="0.25">
      <c r="B8" s="48" t="s">
        <v>3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48" t="s">
        <v>4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13"/>
      <c r="C10" s="14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6.5" thickBot="1" x14ac:dyDescent="0.3">
      <c r="B11" s="13"/>
      <c r="C11" s="12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25.5" customHeight="1" thickBot="1" x14ac:dyDescent="0.25">
      <c r="B12" s="58" t="s">
        <v>25</v>
      </c>
      <c r="C12" s="59"/>
      <c r="D12" s="59"/>
      <c r="E12" s="59"/>
      <c r="F12" s="59"/>
      <c r="G12" s="59"/>
      <c r="H12" s="59"/>
      <c r="I12" s="59"/>
      <c r="J12" s="59"/>
      <c r="K12" s="60"/>
      <c r="L12" s="11"/>
    </row>
    <row r="13" spans="2:12" ht="12" customHeight="1" x14ac:dyDescent="0.2">
      <c r="B13" s="61" t="s">
        <v>26</v>
      </c>
      <c r="C13" s="62"/>
      <c r="D13" s="62"/>
      <c r="E13" s="62"/>
      <c r="F13" s="62"/>
      <c r="G13" s="62"/>
      <c r="H13" s="62"/>
      <c r="I13" s="62"/>
      <c r="J13" s="62"/>
      <c r="K13" s="63"/>
      <c r="L13" s="11"/>
    </row>
    <row r="14" spans="2:12" ht="36.75" customHeight="1" x14ac:dyDescent="0.2">
      <c r="B14" s="64"/>
      <c r="C14" s="65"/>
      <c r="D14" s="65"/>
      <c r="E14" s="65"/>
      <c r="F14" s="65"/>
      <c r="G14" s="65"/>
      <c r="H14" s="65"/>
      <c r="I14" s="65"/>
      <c r="J14" s="65"/>
      <c r="K14" s="66"/>
      <c r="L14" s="11"/>
    </row>
    <row r="15" spans="2:12" ht="63" x14ac:dyDescent="0.2">
      <c r="B15" s="41" t="s">
        <v>13</v>
      </c>
      <c r="C15" s="42" t="s">
        <v>14</v>
      </c>
      <c r="D15" s="42" t="s">
        <v>15</v>
      </c>
      <c r="E15" s="42" t="s">
        <v>16</v>
      </c>
      <c r="F15" s="42" t="s">
        <v>22</v>
      </c>
      <c r="G15" s="42" t="s">
        <v>17</v>
      </c>
      <c r="H15" s="42" t="s">
        <v>21</v>
      </c>
      <c r="I15" s="42" t="s">
        <v>18</v>
      </c>
      <c r="J15" s="42" t="s">
        <v>19</v>
      </c>
      <c r="K15" s="43" t="s">
        <v>20</v>
      </c>
      <c r="L15" s="11"/>
    </row>
    <row r="16" spans="2:12" ht="15.75" x14ac:dyDescent="0.2">
      <c r="B16" s="15">
        <v>1</v>
      </c>
      <c r="C16" s="16" t="s">
        <v>29</v>
      </c>
      <c r="D16" s="44" t="s">
        <v>27</v>
      </c>
      <c r="E16" s="45">
        <v>20145030</v>
      </c>
      <c r="F16" s="44" t="s">
        <v>30</v>
      </c>
      <c r="G16" s="46">
        <v>1</v>
      </c>
      <c r="H16" s="17"/>
      <c r="I16" s="18"/>
      <c r="J16" s="19">
        <f>ROUND(H16*(1+I16),2)</f>
        <v>0</v>
      </c>
      <c r="K16" s="20">
        <f>J16*G16</f>
        <v>0</v>
      </c>
      <c r="L16" s="11"/>
    </row>
    <row r="17" spans="2:12" ht="32.25" thickBot="1" x14ac:dyDescent="0.25">
      <c r="B17" s="15">
        <v>2</v>
      </c>
      <c r="C17" s="16" t="s">
        <v>28</v>
      </c>
      <c r="D17" s="44" t="s">
        <v>27</v>
      </c>
      <c r="E17" s="45">
        <v>20145031</v>
      </c>
      <c r="F17" s="44" t="s">
        <v>30</v>
      </c>
      <c r="G17" s="46">
        <v>1</v>
      </c>
      <c r="H17" s="17"/>
      <c r="I17" s="18"/>
      <c r="J17" s="19">
        <f t="shared" ref="J17" si="0">ROUND(H17*(1+I17),2)</f>
        <v>0</v>
      </c>
      <c r="K17" s="20">
        <f t="shared" ref="K17" si="1">J17*G17</f>
        <v>0</v>
      </c>
      <c r="L17" s="11"/>
    </row>
    <row r="18" spans="2:12" ht="16.5" thickBot="1" x14ac:dyDescent="0.25">
      <c r="B18" s="21"/>
      <c r="C18" s="22" t="str">
        <f>"Razem wartość brutto "&amp;B12</f>
        <v>Razem wartość brutto Część  1</v>
      </c>
      <c r="D18" s="23"/>
      <c r="E18" s="24"/>
      <c r="F18" s="24"/>
      <c r="G18" s="24"/>
      <c r="H18" s="24"/>
      <c r="I18" s="24"/>
      <c r="J18" s="25"/>
      <c r="K18" s="26">
        <f>SUM(K16:K17)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5" t="s">
        <v>31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11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33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23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32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12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6:C6"/>
    <mergeCell ref="B8:C8"/>
    <mergeCell ref="B9:C9"/>
    <mergeCell ref="B31:K31"/>
    <mergeCell ref="B26:K26"/>
    <mergeCell ref="B29:K29"/>
    <mergeCell ref="B28:K28"/>
    <mergeCell ref="B30:K30"/>
    <mergeCell ref="B24:K24"/>
    <mergeCell ref="B25:K25"/>
    <mergeCell ref="B23:K23"/>
    <mergeCell ref="B12:K12"/>
    <mergeCell ref="B13:K14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2026-02-10T12:52:48Z</dcterms:modified>
</cp:coreProperties>
</file>