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0\BC 2026.10\"/>
    </mc:Choice>
  </mc:AlternateContent>
  <xr:revisionPtr revIDLastSave="0" documentId="13_ncr:1_{844C8D80-F0B1-4AEE-A208-B3E2A2C974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Arkusz1!$A$1:$M$39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/>
  <c r="J18" i="1"/>
  <c r="K18" i="1"/>
  <c r="J19" i="1"/>
  <c r="K19" i="1"/>
  <c r="J13" i="1" l="1"/>
  <c r="J14" i="1"/>
  <c r="J15" i="1" l="1"/>
  <c r="J16" i="1"/>
  <c r="K13" i="1"/>
  <c r="K15" i="1" l="1"/>
  <c r="K16" i="1"/>
  <c r="C20" i="1" l="1"/>
  <c r="K14" i="1"/>
  <c r="K20" i="1" l="1"/>
</calcChain>
</file>

<file path=xl/sharedStrings.xml><?xml version="1.0" encoding="utf-8"?>
<sst xmlns="http://schemas.openxmlformats.org/spreadsheetml/2006/main" count="55" uniqueCount="47">
  <si>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</si>
  <si>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</si>
  <si>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</si>
  <si>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</si>
  <si>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</si>
  <si>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</si>
  <si>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</si>
  <si>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</si>
  <si>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</si>
  <si>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</si>
  <si>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</si>
  <si>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</si>
  <si>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</si>
  <si>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</si>
  <si>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</si>
  <si>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</si>
  <si>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</si>
  <si>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</si>
  <si>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</si>
  <si>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</si>
  <si>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</si>
  <si>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</si>
  <si>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</si>
  <si>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</si>
  <si>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</si>
  <si>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</si>
  <si>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</si>
  <si>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TZ.220.7.2026.10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</si>
  <si>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</si>
  <si>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</si>
  <si>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</si>
  <si>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A1153-25MG</t>
  </si>
  <si>
    <t>200488-10MG</t>
  </si>
  <si>
    <t>324890-5MG</t>
  </si>
  <si>
    <t>L0649-25MG</t>
  </si>
  <si>
    <t>25 mg</t>
  </si>
  <si>
    <t>10 mg</t>
  </si>
  <si>
    <t>5 mg</t>
  </si>
  <si>
    <t>50 mg</t>
  </si>
  <si>
    <t>10 g</t>
  </si>
  <si>
    <t>Pepstatyna A
≥98% (HPLC), aspartic proteases inhibitor, liquid</t>
  </si>
  <si>
    <t>Chlorowodorek AEBSF
≥97% (HPLC), serine proteases inhibitor, liquid</t>
  </si>
  <si>
    <t>Aprotinin, 3-8 TIU/mg solid, lyophilized powder</t>
  </si>
  <si>
    <t>Chlorowodorek bestatyny
InSolution, ≥98%, a metalloprotease inhibitor</t>
  </si>
  <si>
    <t>E-64 Protease Inhibitor</t>
  </si>
  <si>
    <t>Leupeptin hydrochloride, microbial, ≥70% (HPLC)</t>
  </si>
  <si>
    <t>PMSF, Phenylmethylsulfonyl fluoride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</si>
</sst>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.140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40</v>
      </c>
      <c r="D13" s="32" t="s">
        <v>30</v>
      </c>
      <c r="E13" s="33">
        <v>5084370001</v>
      </c>
      <c r="F13" s="32" t="s">
        <v>36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41</v>
      </c>
      <c r="D14" s="32" t="s">
        <v>30</v>
      </c>
      <c r="E14" s="33">
        <v>5084360001</v>
      </c>
      <c r="F14" s="32" t="s">
        <v>38</v>
      </c>
      <c r="G14" s="34">
        <v>2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42</v>
      </c>
      <c r="D15" s="32" t="s">
        <v>30</v>
      </c>
      <c r="E15" s="33" t="s">
        <v>31</v>
      </c>
      <c r="F15" s="32" t="s">
        <v>35</v>
      </c>
      <c r="G15" s="34">
        <v>2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37.5" x14ac:dyDescent="0.2">
      <c r="B16" s="30">
        <v>4</v>
      </c>
      <c r="C16" s="31" t="s">
        <v>43</v>
      </c>
      <c r="D16" s="32" t="s">
        <v>30</v>
      </c>
      <c r="E16" s="33" t="s">
        <v>32</v>
      </c>
      <c r="F16" s="32" t="s">
        <v>36</v>
      </c>
      <c r="G16" s="34">
        <v>2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44</v>
      </c>
      <c r="D17" s="32" t="s">
        <v>30</v>
      </c>
      <c r="E17" s="33" t="s">
        <v>33</v>
      </c>
      <c r="F17" s="32" t="s">
        <v>37</v>
      </c>
      <c r="G17" s="34">
        <v>2</v>
      </c>
      <c r="H17" s="35"/>
      <c r="I17" s="36"/>
      <c r="J17" s="37">
        <f t="shared" ref="J17:J19" si="2">ROUND(H17*(1+I17),2)</f>
        <v>0</v>
      </c>
      <c r="K17" s="38">
        <f t="shared" ref="K17:K19" si="3">G17*J17</f>
        <v>0</v>
      </c>
      <c r="L17" s="10"/>
    </row>
    <row r="18" spans="2:12" ht="18.75" x14ac:dyDescent="0.2">
      <c r="B18" s="30">
        <v>6</v>
      </c>
      <c r="C18" s="31" t="s">
        <v>45</v>
      </c>
      <c r="D18" s="32" t="s">
        <v>30</v>
      </c>
      <c r="E18" s="33" t="s">
        <v>34</v>
      </c>
      <c r="F18" s="32" t="s">
        <v>35</v>
      </c>
      <c r="G18" s="34">
        <v>2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9.5" thickBot="1" x14ac:dyDescent="0.25">
      <c r="B19" s="30">
        <v>7</v>
      </c>
      <c r="C19" s="31" t="s">
        <v>46</v>
      </c>
      <c r="D19" s="32" t="s">
        <v>30</v>
      </c>
      <c r="E19" s="33">
        <v>10837091001</v>
      </c>
      <c r="F19" s="32" t="s">
        <v>39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9.5" thickBot="1" x14ac:dyDescent="0.25">
      <c r="B20" s="39"/>
      <c r="C20" s="40" t="str">
        <f>"Razem wartość brutto "&amp;B9</f>
        <v>Razem wartość brutto Część 2</v>
      </c>
      <c r="D20" s="41"/>
      <c r="E20" s="42"/>
      <c r="F20" s="42"/>
      <c r="G20" s="42"/>
      <c r="H20" s="48"/>
      <c r="I20" s="42"/>
      <c r="J20" s="43"/>
      <c r="K20" s="44">
        <f>SUM(K13:K19)</f>
        <v>0</v>
      </c>
      <c r="L20" s="10"/>
    </row>
    <row r="21" spans="2:12" ht="15.75" x14ac:dyDescent="0.2">
      <c r="B21" s="14"/>
      <c r="C21" s="15"/>
      <c r="D21" s="15"/>
      <c r="E21" s="14"/>
      <c r="F21" s="14"/>
      <c r="G21" s="16"/>
      <c r="H21" s="16"/>
      <c r="I21" s="16"/>
      <c r="J21" s="17"/>
      <c r="K21" s="18"/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2" customHeight="1" x14ac:dyDescent="0.2">
      <c r="B23" s="71"/>
      <c r="C23" s="72"/>
      <c r="D23" s="72"/>
      <c r="E23" s="72"/>
      <c r="F23" s="72"/>
      <c r="G23" s="72"/>
      <c r="H23" s="72"/>
      <c r="I23" s="72"/>
      <c r="J23" s="72"/>
      <c r="K23" s="73"/>
      <c r="L23" s="10"/>
    </row>
    <row r="24" spans="2:12" ht="32.25" customHeight="1" x14ac:dyDescent="0.2">
      <c r="B24" s="56" t="s">
        <v>10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.75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30.75" customHeight="1" x14ac:dyDescent="0.2">
      <c r="B26" s="56" t="s">
        <v>9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28.5" customHeight="1" x14ac:dyDescent="0.2">
      <c r="B27" s="59" t="s">
        <v>5</v>
      </c>
      <c r="C27" s="60"/>
      <c r="D27" s="60"/>
      <c r="E27" s="60"/>
      <c r="F27" s="60"/>
      <c r="G27" s="60"/>
      <c r="H27" s="60"/>
      <c r="I27" s="60"/>
      <c r="J27" s="60"/>
      <c r="K27" s="61"/>
      <c r="L27" s="10"/>
    </row>
    <row r="28" spans="2:12" ht="71.25" customHeight="1" x14ac:dyDescent="0.2">
      <c r="B28" s="56" t="s">
        <v>23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5" customHeight="1" x14ac:dyDescent="0.2">
      <c r="B29" s="56" t="s">
        <v>26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6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33" customHeight="1" x14ac:dyDescent="0.2">
      <c r="B31" s="56" t="s">
        <v>12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8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28.15" customHeight="1" x14ac:dyDescent="0.25">
      <c r="B33" s="24"/>
      <c r="C33" s="11"/>
      <c r="D33" s="11"/>
      <c r="E33" s="11"/>
      <c r="F33" s="11"/>
      <c r="G33" s="11"/>
      <c r="H33" s="11"/>
      <c r="I33" s="11"/>
      <c r="J33" s="25"/>
      <c r="K33" s="25"/>
      <c r="L33" s="10"/>
    </row>
    <row r="34" spans="2:12" ht="15.75" x14ac:dyDescent="0.25">
      <c r="B34" s="24"/>
      <c r="C34" s="26"/>
      <c r="D34" s="26"/>
      <c r="E34" s="26"/>
      <c r="F34" s="26"/>
      <c r="G34" s="26"/>
      <c r="H34" s="26"/>
      <c r="I34" s="26"/>
      <c r="J34" s="27"/>
      <c r="K34" s="27"/>
      <c r="L34" s="10"/>
    </row>
    <row r="35" spans="2:12" ht="15.75" x14ac:dyDescent="0.25">
      <c r="B35" s="24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8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29.25" customHeight="1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15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2:C2"/>
    <mergeCell ref="B3:C3"/>
    <mergeCell ref="B5:C5"/>
    <mergeCell ref="B6:C6"/>
    <mergeCell ref="B32:K32"/>
    <mergeCell ref="B28:K28"/>
    <mergeCell ref="B30:K30"/>
    <mergeCell ref="B29:K29"/>
    <mergeCell ref="B31:K31"/>
    <mergeCell ref="B26:K26"/>
    <mergeCell ref="B27:K27"/>
    <mergeCell ref="B25:K25"/>
    <mergeCell ref="B9:K9"/>
    <mergeCell ref="B10:K1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2026-04-01T08:31:24Z</dcterms:modified>
</cp:coreProperties>
</file>